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１島田卓球協会主催卓球大会\東海選手権\"/>
    </mc:Choice>
  </mc:AlternateContent>
  <bookViews>
    <workbookView xWindow="0" yWindow="0" windowWidth="20490" windowHeight="6840" tabRatio="848" activeTab="1"/>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3" i="5" l="1"/>
  <c r="C33" i="1" l="1"/>
  <c r="A1" i="1"/>
  <c r="A3" i="1"/>
  <c r="H6" i="4"/>
  <c r="H7" i="4"/>
  <c r="H8" i="4"/>
  <c r="H9" i="4"/>
  <c r="H10" i="4"/>
  <c r="H11" i="4"/>
  <c r="H12" i="4"/>
  <c r="H13" i="4"/>
  <c r="H14" i="4"/>
  <c r="H5" i="4"/>
  <c r="E11" i="1" l="1"/>
  <c r="B9" i="1"/>
  <c r="B13" i="1" s="1"/>
  <c r="E33" i="1"/>
  <c r="F33" i="1" s="1"/>
  <c r="F2" i="1"/>
  <c r="F13" i="1" l="1"/>
  <c r="C13" i="1"/>
  <c r="E13" i="1"/>
  <c r="D13" i="1"/>
  <c r="G13" i="1"/>
  <c r="B14" i="1"/>
  <c r="G14" i="1" l="1"/>
  <c r="E14" i="1"/>
  <c r="D14" i="1"/>
  <c r="F14" i="1"/>
  <c r="C14" i="1"/>
  <c r="B15" i="1"/>
  <c r="E15" i="1" l="1"/>
  <c r="F15" i="1"/>
  <c r="G15" i="1"/>
  <c r="D15" i="1"/>
  <c r="C15" i="1"/>
  <c r="B16" i="1"/>
  <c r="E16" i="1" l="1"/>
  <c r="D16" i="1"/>
  <c r="G16" i="1"/>
  <c r="C16" i="1"/>
  <c r="F16" i="1"/>
  <c r="B17" i="1"/>
  <c r="E17" i="1" l="1"/>
  <c r="D17" i="1"/>
  <c r="F17" i="1"/>
  <c r="C17" i="1"/>
  <c r="G17" i="1"/>
  <c r="B18" i="1"/>
  <c r="G18" i="1" l="1"/>
  <c r="E18" i="1"/>
  <c r="D18" i="1"/>
  <c r="C18" i="1"/>
  <c r="F18" i="1"/>
  <c r="B19" i="1"/>
  <c r="E19" i="1" l="1"/>
  <c r="F19" i="1"/>
  <c r="G19" i="1"/>
  <c r="D19" i="1"/>
  <c r="C19" i="1"/>
  <c r="B20" i="1"/>
  <c r="E20" i="1" l="1"/>
  <c r="D20" i="1"/>
  <c r="F20" i="1"/>
  <c r="G20" i="1"/>
  <c r="C20" i="1"/>
  <c r="B21" i="1"/>
  <c r="E21" i="1" l="1"/>
  <c r="D21" i="1"/>
  <c r="G21" i="1"/>
  <c r="C21" i="1"/>
  <c r="F21" i="1"/>
  <c r="B22" i="1"/>
  <c r="G22" i="1" l="1"/>
  <c r="E22" i="1"/>
  <c r="D22" i="1"/>
  <c r="F22" i="1"/>
  <c r="C22" i="1"/>
  <c r="B23" i="1"/>
  <c r="E23" i="1" l="1"/>
  <c r="F23" i="1"/>
  <c r="G23" i="1"/>
  <c r="D23" i="1"/>
  <c r="C23" i="1"/>
  <c r="B24" i="1"/>
  <c r="E24" i="1" l="1"/>
  <c r="D24" i="1"/>
  <c r="G24" i="1"/>
  <c r="C24" i="1"/>
  <c r="F24" i="1"/>
  <c r="B25" i="1"/>
  <c r="E25" i="1" l="1"/>
  <c r="D25" i="1"/>
  <c r="F25" i="1"/>
  <c r="C25" i="1"/>
  <c r="G25" i="1"/>
  <c r="B26" i="1"/>
  <c r="G26" i="1" l="1"/>
  <c r="E26" i="1"/>
  <c r="F26" i="1"/>
  <c r="D26" i="1"/>
  <c r="C26" i="1"/>
  <c r="B27" i="1"/>
  <c r="E27" i="1" l="1"/>
  <c r="G27" i="1"/>
  <c r="D27" i="1"/>
  <c r="C27" i="1"/>
  <c r="F27" i="1"/>
  <c r="B28" i="1"/>
  <c r="E28" i="1" l="1"/>
  <c r="D28" i="1"/>
  <c r="F28" i="1"/>
  <c r="G28" i="1"/>
  <c r="C28" i="1"/>
  <c r="B29" i="1"/>
  <c r="E29" i="1" l="1"/>
  <c r="F29" i="1"/>
  <c r="D29" i="1"/>
  <c r="G29" i="1"/>
  <c r="C29" i="1"/>
  <c r="B30" i="1"/>
  <c r="G30" i="1" l="1"/>
  <c r="E30" i="1"/>
  <c r="D30" i="1"/>
  <c r="F30" i="1"/>
  <c r="C30" i="1"/>
  <c r="B31" i="1"/>
  <c r="E31" i="1" l="1"/>
  <c r="G31" i="1"/>
  <c r="D31" i="1"/>
  <c r="C31" i="1"/>
  <c r="F31" i="1"/>
  <c r="B32" i="1"/>
  <c r="E32" i="1" l="1"/>
  <c r="F32" i="1"/>
  <c r="D32" i="1"/>
  <c r="G32" i="1"/>
  <c r="C32" i="1"/>
</calcChain>
</file>

<file path=xl/sharedStrings.xml><?xml version="1.0" encoding="utf-8"?>
<sst xmlns="http://schemas.openxmlformats.org/spreadsheetml/2006/main" count="291" uniqueCount="68">
  <si>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</si>
  <si>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</si>
  <si>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</si>
  <si>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</si>
  <si>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</si>
  <si>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</si>
  <si>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</si>
  <si>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</si>
  <si>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</si>
  <si>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</si>
  <si>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</si>
  <si>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</si>
  <si>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</si>
  <si>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</si>
  <si>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</si>
  <si>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⑤申込責任者の印を必ず確認してください。</t>
    <rPh sb="1" eb="3">
      <t>モウシコミ</t>
    </rPh>
    <rPh sb="3" eb="6">
      <t>セキニンシャ</t>
    </rPh>
    <rPh sb="7" eb="8">
      <t>イン</t>
    </rPh>
    <rPh sb="9" eb="10">
      <t>カナラ</t>
    </rPh>
    <rPh sb="11" eb="13">
      <t>カクニン</t>
    </rPh>
    <phoneticPr fontId="2"/>
  </si>
  <si>
    <t>⑥用紙と一緒にエクセル形式のファイルでのメール送信もお願いします。（ファイル名　○○中学　カデット男子）</t>
    <rPh sb="1" eb="3">
      <t>ヨウシ</t>
    </rPh>
    <rPh sb="4" eb="6">
      <t>イッショ</t>
    </rPh>
    <rPh sb="11" eb="13">
      <t>ケイシキ</t>
    </rPh>
    <rPh sb="23" eb="25">
      <t>ソウシン</t>
    </rPh>
    <rPh sb="27" eb="28">
      <t>ネガ</t>
    </rPh>
    <rPh sb="38" eb="39">
      <t>メイ</t>
    </rPh>
    <rPh sb="42" eb="44">
      <t>チュウガク</t>
    </rPh>
    <rPh sb="49" eb="51">
      <t>ダンシ</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</si>
  <si>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</si>
  <si>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</si>
  <si>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</si>
  <si>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</si>
  <si>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</si>
  <si>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</si>
  <si>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</si>
  <si>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</si>
  <si>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</si>
  <si>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</si>
  <si>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</si>
  <si>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</si>
  <si>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</si>
  <si>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</si>
  <si>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</si>
  <si>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</si>
  <si>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</si>
  <si>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</si>
  <si>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</si>
  <si>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</si>
  <si>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</si>
  <si>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</si>
  <si>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女子</t>
    <rPh sb="0" eb="2">
      <t>ジョシ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</si>
  <si>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</si>
  <si>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</si>
  <si>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</si>
  <si>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</si>
  <si>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</si>
  <si>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</si>
  <si>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</si>
  <si>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</si>
  <si>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</si>
  <si>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</si>
  <si>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</si>
  <si>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</si>
  <si>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</si>
  <si>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</si>
  <si>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</si>
  <si>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</si>
  <si>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</si>
  <si>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</si>
  <si>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</si>
  <si>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中</t>
    <phoneticPr fontId="2"/>
  </si>
  <si>
    <t>令和４年度</t>
    <rPh sb="0" eb="2">
      <t>レイワ</t>
    </rPh>
    <rPh sb="3" eb="5">
      <t>ネンド</t>
    </rPh>
    <phoneticPr fontId="2"/>
  </si>
  <si>
    <t>中　年</t>
    <rPh sb="2" eb="3">
      <t>ネン</t>
    </rPh>
    <phoneticPr fontId="2"/>
  </si>
  <si>
    <t>静岡県卓球協会</t>
    <rPh sb="0" eb="3">
      <t>シズオカケン</t>
    </rPh>
    <rPh sb="3" eb="5">
      <t>タッキュウ</t>
    </rPh>
    <rPh sb="5" eb="7">
      <t>キョウカイ</t>
    </rPh>
    <phoneticPr fontId="2"/>
  </si>
  <si>
    <t>カデット</t>
    <phoneticPr fontId="2"/>
  </si>
  <si>
    <t>中学校（クラブスポ少）</t>
    <rPh sb="0" eb="3">
      <t>チュウガッコウ</t>
    </rPh>
    <rPh sb="9" eb="10">
      <t>ショウ</t>
    </rPh>
    <phoneticPr fontId="2"/>
  </si>
  <si>
    <t>（ＩＤ番号）
登録番号</t>
    <rPh sb="3" eb="5">
      <t>バンゴウ</t>
    </rPh>
    <rPh sb="7" eb="11">
      <t>トウロクバンゴウ</t>
    </rPh>
    <phoneticPr fontId="2"/>
  </si>
  <si>
    <t>東海卓球選手権大会静岡県予選会（カデットの部）</t>
    <rPh sb="0" eb="2">
      <t>トウカイ</t>
    </rPh>
    <rPh sb="2" eb="4">
      <t>タッキュウ</t>
    </rPh>
    <rPh sb="4" eb="7">
      <t>センシュケン</t>
    </rPh>
    <rPh sb="7" eb="9">
      <t>タイカイ</t>
    </rPh>
    <rPh sb="9" eb="12">
      <t>シズオカケン</t>
    </rPh>
    <rPh sb="12" eb="15">
      <t>ヨセンカイ</t>
    </rPh>
    <rPh sb="21" eb="22">
      <t>ブ</t>
    </rPh>
    <phoneticPr fontId="2"/>
  </si>
  <si>
    <t>※この申込書（エクセル形式）をメール送信してください。→メールアドレスはsidahaibaratabletennis@gmail.com</t>
    <rPh sb="3" eb="5">
      <t>モウシコ</t>
    </rPh>
    <rPh sb="5" eb="6">
      <t>ショ</t>
    </rPh>
    <rPh sb="11" eb="13">
      <t>ケイシキ</t>
    </rPh>
    <rPh sb="18" eb="20">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</si>
</sst>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2"/>
      <name val="Arial"/>
      <family val="2"/>
    </font>
    <font>
      <sz val="16"/>
      <name val="Arial"/>
      <family val="2"/>
    </font>
    <font>
      <sz val="16"/>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0" fontId="7" fillId="0" borderId="11" xfId="0" applyFont="1" applyBorder="1" applyAlignment="1">
      <alignment horizontal="center" vertical="top"/>
    </xf>
    <xf numFmtId="0" fontId="7" fillId="0" borderId="15" xfId="0" applyFont="1" applyBorder="1" applyAlignment="1">
      <alignment horizontal="center" vertical="center" shrinkToFit="1"/>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31" fontId="12" fillId="0" borderId="28" xfId="0" applyNumberFormat="1" applyFont="1" applyBorder="1" applyAlignment="1">
      <alignment horizontal="right" vertical="center" wrapText="1"/>
    </xf>
    <xf numFmtId="0" fontId="7" fillId="0" borderId="3" xfId="0" applyFont="1" applyBorder="1" applyAlignment="1">
      <alignment vertical="center"/>
    </xf>
    <xf numFmtId="0" fontId="13" fillId="0" borderId="1" xfId="0" applyFont="1" applyBorder="1" applyAlignment="1">
      <alignment vertical="center" wrapText="1"/>
    </xf>
    <xf numFmtId="0" fontId="13" fillId="0" borderId="4"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14" fillId="0" borderId="1" xfId="0" applyFont="1" applyBorder="1" applyAlignment="1">
      <alignment vertical="center"/>
    </xf>
    <xf numFmtId="0" fontId="15" fillId="0" borderId="3" xfId="0" applyFont="1" applyBorder="1" applyAlignment="1">
      <alignment horizontal="center" vertical="center"/>
    </xf>
    <xf numFmtId="0" fontId="4" fillId="0" borderId="3" xfId="0" applyFont="1" applyBorder="1" applyAlignment="1">
      <alignment horizontal="center" vertical="center" wrapText="1"/>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3" fillId="0" borderId="29" xfId="0" applyFont="1" applyBorder="1" applyAlignment="1">
      <alignment vertical="top" wrapText="1"/>
    </xf>
    <xf numFmtId="0" fontId="13" fillId="0" borderId="7" xfId="0" applyFont="1" applyBorder="1" applyAlignment="1">
      <alignment vertical="top" wrapText="1"/>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G5" sqref="G5"/>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24</v>
      </c>
      <c r="B3" s="27">
        <f>COUNTA($C$5:$C$104)</f>
        <v>0</v>
      </c>
    </row>
    <row r="4" spans="1:7" ht="15" thickBot="1" x14ac:dyDescent="0.2">
      <c r="A4" s="29" t="s">
        <v>20</v>
      </c>
      <c r="B4" s="29" t="s">
        <v>1</v>
      </c>
      <c r="C4" s="30" t="s">
        <v>21</v>
      </c>
      <c r="D4" s="30" t="s">
        <v>22</v>
      </c>
      <c r="E4" s="30" t="s">
        <v>8</v>
      </c>
      <c r="F4" s="30" t="s">
        <v>23</v>
      </c>
      <c r="G4" s="30" t="s">
        <v>58</v>
      </c>
    </row>
    <row r="5" spans="1:7" ht="15.75" thickBot="1" x14ac:dyDescent="0.2">
      <c r="A5" s="20">
        <v>1</v>
      </c>
      <c r="B5" s="62" t="s">
        <v>59</v>
      </c>
      <c r="C5" s="55"/>
      <c r="D5" s="55"/>
      <c r="E5" s="63" t="s">
        <v>59</v>
      </c>
      <c r="F5" s="56"/>
    </row>
    <row r="6" spans="1:7" ht="15.75" thickBot="1" x14ac:dyDescent="0.2">
      <c r="A6" s="20">
        <v>2</v>
      </c>
      <c r="B6" s="62" t="s">
        <v>59</v>
      </c>
      <c r="C6" s="55"/>
      <c r="D6" s="55"/>
      <c r="E6" s="63" t="s">
        <v>59</v>
      </c>
      <c r="F6" s="56"/>
    </row>
    <row r="7" spans="1:7" ht="15.75" thickBot="1" x14ac:dyDescent="0.2">
      <c r="A7" s="20">
        <v>3</v>
      </c>
      <c r="B7" s="62" t="s">
        <v>59</v>
      </c>
      <c r="C7" s="55"/>
      <c r="D7" s="55"/>
      <c r="E7" s="63" t="s">
        <v>59</v>
      </c>
      <c r="F7" s="56"/>
    </row>
    <row r="8" spans="1:7" ht="15.75" thickBot="1" x14ac:dyDescent="0.2">
      <c r="A8" s="20">
        <v>4</v>
      </c>
      <c r="B8" s="62" t="s">
        <v>59</v>
      </c>
      <c r="C8" s="55"/>
      <c r="D8" s="55"/>
      <c r="E8" s="63" t="s">
        <v>59</v>
      </c>
      <c r="F8" s="56"/>
    </row>
    <row r="9" spans="1:7" ht="15.75" thickBot="1" x14ac:dyDescent="0.2">
      <c r="A9" s="20">
        <v>5</v>
      </c>
      <c r="B9" s="62" t="s">
        <v>59</v>
      </c>
      <c r="C9" s="55"/>
      <c r="D9" s="55"/>
      <c r="E9" s="63" t="s">
        <v>59</v>
      </c>
      <c r="F9" s="56"/>
    </row>
    <row r="10" spans="1:7" ht="15.75" thickBot="1" x14ac:dyDescent="0.2">
      <c r="A10" s="20">
        <v>6</v>
      </c>
      <c r="B10" s="62" t="s">
        <v>59</v>
      </c>
      <c r="C10" s="55"/>
      <c r="D10" s="55"/>
      <c r="E10" s="63" t="s">
        <v>59</v>
      </c>
      <c r="F10" s="56"/>
    </row>
    <row r="11" spans="1:7" ht="15.75" thickBot="1" x14ac:dyDescent="0.2">
      <c r="A11" s="20">
        <v>7</v>
      </c>
      <c r="B11" s="62" t="s">
        <v>59</v>
      </c>
      <c r="C11" s="55"/>
      <c r="D11" s="55"/>
      <c r="E11" s="63" t="s">
        <v>59</v>
      </c>
      <c r="F11" s="56"/>
    </row>
    <row r="12" spans="1:7" ht="15.75" thickBot="1" x14ac:dyDescent="0.2">
      <c r="A12" s="20">
        <v>8</v>
      </c>
      <c r="B12" s="62" t="s">
        <v>59</v>
      </c>
      <c r="C12" s="55"/>
      <c r="D12" s="55"/>
      <c r="E12" s="63" t="s">
        <v>59</v>
      </c>
      <c r="F12" s="56"/>
    </row>
    <row r="13" spans="1:7" ht="15.75" thickBot="1" x14ac:dyDescent="0.2">
      <c r="A13" s="20">
        <v>9</v>
      </c>
      <c r="B13" s="62" t="s">
        <v>59</v>
      </c>
      <c r="C13" s="55"/>
      <c r="D13" s="55"/>
      <c r="E13" s="63" t="s">
        <v>59</v>
      </c>
      <c r="F13" s="56"/>
    </row>
    <row r="14" spans="1:7" ht="15.75" thickBot="1" x14ac:dyDescent="0.2">
      <c r="A14" s="20">
        <v>10</v>
      </c>
      <c r="B14" s="62" t="s">
        <v>59</v>
      </c>
      <c r="C14" s="55"/>
      <c r="D14" s="55"/>
      <c r="E14" s="63" t="s">
        <v>59</v>
      </c>
      <c r="F14" s="56"/>
    </row>
    <row r="15" spans="1:7" ht="15.75" thickBot="1" x14ac:dyDescent="0.2">
      <c r="A15" s="20">
        <v>11</v>
      </c>
      <c r="B15" s="62" t="s">
        <v>59</v>
      </c>
      <c r="C15" s="55"/>
      <c r="D15" s="55"/>
      <c r="E15" s="63" t="s">
        <v>59</v>
      </c>
      <c r="F15" s="56"/>
    </row>
    <row r="16" spans="1:7" ht="15.75" thickBot="1" x14ac:dyDescent="0.2">
      <c r="A16" s="20">
        <v>12</v>
      </c>
      <c r="B16" s="62" t="s">
        <v>59</v>
      </c>
      <c r="C16" s="55"/>
      <c r="D16" s="55"/>
      <c r="E16" s="63" t="s">
        <v>59</v>
      </c>
      <c r="F16" s="56"/>
    </row>
    <row r="17" spans="1:6" ht="15.75" thickBot="1" x14ac:dyDescent="0.2">
      <c r="A17" s="20">
        <v>13</v>
      </c>
      <c r="B17" s="62" t="s">
        <v>59</v>
      </c>
      <c r="C17" s="55"/>
      <c r="D17" s="55"/>
      <c r="E17" s="63" t="s">
        <v>59</v>
      </c>
      <c r="F17" s="56"/>
    </row>
    <row r="18" spans="1:6" ht="15.75" thickBot="1" x14ac:dyDescent="0.2">
      <c r="A18" s="20">
        <v>14</v>
      </c>
      <c r="B18" s="62" t="s">
        <v>59</v>
      </c>
      <c r="C18" s="55"/>
      <c r="D18" s="55"/>
      <c r="E18" s="63" t="s">
        <v>59</v>
      </c>
      <c r="F18" s="56"/>
    </row>
    <row r="19" spans="1:6" ht="15.75" thickBot="1" x14ac:dyDescent="0.2">
      <c r="A19" s="20">
        <v>15</v>
      </c>
      <c r="B19" s="62" t="s">
        <v>59</v>
      </c>
      <c r="C19" s="55"/>
      <c r="D19" s="55"/>
      <c r="E19" s="63" t="s">
        <v>59</v>
      </c>
      <c r="F19" s="56"/>
    </row>
    <row r="20" spans="1:6" ht="15.75" thickBot="1" x14ac:dyDescent="0.2">
      <c r="A20" s="20">
        <v>16</v>
      </c>
      <c r="B20" s="62" t="s">
        <v>59</v>
      </c>
      <c r="C20" s="55"/>
      <c r="D20" s="55"/>
      <c r="E20" s="63" t="s">
        <v>59</v>
      </c>
      <c r="F20" s="56"/>
    </row>
    <row r="21" spans="1:6" ht="15.75" thickBot="1" x14ac:dyDescent="0.2">
      <c r="A21" s="20">
        <v>17</v>
      </c>
      <c r="B21" s="62" t="s">
        <v>59</v>
      </c>
      <c r="C21" s="55"/>
      <c r="D21" s="55"/>
      <c r="E21" s="55"/>
      <c r="F21" s="56"/>
    </row>
    <row r="22" spans="1:6" ht="15.75" thickBot="1" x14ac:dyDescent="0.2">
      <c r="A22" s="20">
        <v>18</v>
      </c>
      <c r="B22" s="62" t="s">
        <v>59</v>
      </c>
      <c r="C22" s="55"/>
      <c r="D22" s="55"/>
      <c r="E22" s="55"/>
      <c r="F22" s="56"/>
    </row>
    <row r="23" spans="1:6" ht="15.75" thickBot="1" x14ac:dyDescent="0.2">
      <c r="A23" s="20">
        <v>19</v>
      </c>
      <c r="B23" s="62" t="s">
        <v>59</v>
      </c>
      <c r="C23" s="55"/>
      <c r="D23" s="55"/>
      <c r="E23" s="55"/>
      <c r="F23" s="56"/>
    </row>
    <row r="24" spans="1:6" ht="15.75" thickBot="1" x14ac:dyDescent="0.2">
      <c r="A24" s="20">
        <v>20</v>
      </c>
      <c r="B24" s="62" t="s">
        <v>59</v>
      </c>
      <c r="C24" s="55"/>
      <c r="D24" s="55"/>
      <c r="E24" s="55"/>
      <c r="F24" s="56"/>
    </row>
    <row r="25" spans="1:6" ht="15.75" thickBot="1" x14ac:dyDescent="0.2">
      <c r="A25" s="20">
        <v>21</v>
      </c>
      <c r="B25" s="62" t="s">
        <v>59</v>
      </c>
      <c r="C25" s="55"/>
      <c r="D25" s="55"/>
      <c r="E25" s="55"/>
      <c r="F25" s="56"/>
    </row>
    <row r="26" spans="1:6" ht="15.75" thickBot="1" x14ac:dyDescent="0.2">
      <c r="A26" s="20">
        <v>22</v>
      </c>
      <c r="B26" s="62" t="s">
        <v>59</v>
      </c>
      <c r="C26" s="55"/>
      <c r="D26" s="55"/>
      <c r="E26" s="55"/>
      <c r="F26" s="56"/>
    </row>
    <row r="27" spans="1:6" ht="15.75" thickBot="1" x14ac:dyDescent="0.2">
      <c r="A27" s="20">
        <v>23</v>
      </c>
      <c r="B27" s="62" t="s">
        <v>59</v>
      </c>
      <c r="C27" s="55"/>
      <c r="D27" s="55"/>
      <c r="E27" s="55"/>
      <c r="F27" s="56"/>
    </row>
    <row r="28" spans="1:6" ht="15.75" thickBot="1" x14ac:dyDescent="0.2">
      <c r="A28" s="20">
        <v>24</v>
      </c>
      <c r="B28" s="62" t="s">
        <v>59</v>
      </c>
      <c r="C28" s="55"/>
      <c r="D28" s="55"/>
      <c r="E28" s="55"/>
      <c r="F28" s="56"/>
    </row>
    <row r="29" spans="1:6" ht="15.75" thickBot="1" x14ac:dyDescent="0.2">
      <c r="A29" s="20">
        <v>25</v>
      </c>
      <c r="B29" s="62" t="s">
        <v>59</v>
      </c>
      <c r="C29" s="55"/>
      <c r="D29" s="55"/>
      <c r="E29" s="55"/>
      <c r="F29" s="56"/>
    </row>
    <row r="30" spans="1:6" ht="15.75" thickBot="1" x14ac:dyDescent="0.2">
      <c r="A30" s="20">
        <v>26</v>
      </c>
      <c r="B30" s="62" t="s">
        <v>59</v>
      </c>
      <c r="C30" s="55"/>
      <c r="D30" s="55"/>
      <c r="E30" s="55"/>
      <c r="F30" s="56"/>
    </row>
    <row r="31" spans="1:6" ht="15.75" thickBot="1" x14ac:dyDescent="0.2">
      <c r="A31" s="20">
        <v>27</v>
      </c>
      <c r="B31" s="62" t="s">
        <v>59</v>
      </c>
      <c r="C31" s="55"/>
      <c r="D31" s="55"/>
      <c r="E31" s="55"/>
      <c r="F31" s="56"/>
    </row>
    <row r="32" spans="1:6" ht="15.75" thickBot="1" x14ac:dyDescent="0.2">
      <c r="A32" s="20">
        <v>28</v>
      </c>
      <c r="B32" s="62" t="s">
        <v>59</v>
      </c>
      <c r="C32" s="55"/>
      <c r="D32" s="55"/>
      <c r="E32" s="55"/>
      <c r="F32" s="56"/>
    </row>
    <row r="33" spans="1:6" ht="15.75" thickBot="1" x14ac:dyDescent="0.2">
      <c r="A33" s="20">
        <v>29</v>
      </c>
      <c r="B33" s="62" t="s">
        <v>59</v>
      </c>
      <c r="C33" s="55"/>
      <c r="D33" s="55"/>
      <c r="E33" s="55"/>
      <c r="F33" s="56"/>
    </row>
    <row r="34" spans="1:6" ht="15.75" thickBot="1" x14ac:dyDescent="0.2">
      <c r="A34" s="20">
        <v>30</v>
      </c>
      <c r="B34" s="62" t="s">
        <v>59</v>
      </c>
      <c r="C34" s="55"/>
      <c r="D34" s="55"/>
      <c r="E34" s="55"/>
      <c r="F34" s="56"/>
    </row>
    <row r="35" spans="1:6" ht="15.75" thickBot="1" x14ac:dyDescent="0.2">
      <c r="A35" s="20">
        <v>31</v>
      </c>
      <c r="B35" s="62" t="s">
        <v>59</v>
      </c>
      <c r="C35" s="55"/>
      <c r="D35" s="55"/>
      <c r="E35" s="55"/>
      <c r="F35" s="56"/>
    </row>
    <row r="36" spans="1:6" ht="15.75" thickBot="1" x14ac:dyDescent="0.2">
      <c r="A36" s="20">
        <v>32</v>
      </c>
      <c r="B36" s="62" t="s">
        <v>59</v>
      </c>
      <c r="C36" s="55"/>
      <c r="D36" s="55"/>
      <c r="E36" s="55"/>
      <c r="F36" s="56"/>
    </row>
    <row r="37" spans="1:6" ht="15.75" thickBot="1" x14ac:dyDescent="0.2">
      <c r="A37" s="20">
        <v>33</v>
      </c>
      <c r="B37" s="62" t="s">
        <v>59</v>
      </c>
      <c r="C37" s="55"/>
      <c r="D37" s="55"/>
      <c r="E37" s="55"/>
      <c r="F37" s="56"/>
    </row>
    <row r="38" spans="1:6" ht="15.75" thickBot="1" x14ac:dyDescent="0.2">
      <c r="A38" s="20">
        <v>34</v>
      </c>
      <c r="B38" s="62" t="s">
        <v>59</v>
      </c>
      <c r="C38" s="55"/>
      <c r="D38" s="55"/>
      <c r="E38" s="55"/>
      <c r="F38" s="56"/>
    </row>
    <row r="39" spans="1:6" ht="15.75" thickBot="1" x14ac:dyDescent="0.2">
      <c r="A39" s="20">
        <v>35</v>
      </c>
      <c r="B39" s="62" t="s">
        <v>59</v>
      </c>
      <c r="C39" s="55"/>
      <c r="D39" s="55"/>
      <c r="E39" s="55"/>
      <c r="F39" s="56"/>
    </row>
    <row r="40" spans="1:6" ht="15.75" thickBot="1" x14ac:dyDescent="0.2">
      <c r="A40" s="20">
        <v>36</v>
      </c>
      <c r="B40" s="62" t="s">
        <v>59</v>
      </c>
      <c r="C40" s="55"/>
      <c r="D40" s="55"/>
      <c r="E40" s="55"/>
      <c r="F40" s="56"/>
    </row>
    <row r="41" spans="1:6" ht="15.75" thickBot="1" x14ac:dyDescent="0.2">
      <c r="A41" s="20">
        <v>37</v>
      </c>
      <c r="B41" s="62" t="s">
        <v>59</v>
      </c>
      <c r="C41" s="55"/>
      <c r="D41" s="55"/>
      <c r="E41" s="55"/>
      <c r="F41" s="56"/>
    </row>
    <row r="42" spans="1:6" ht="15.75" thickBot="1" x14ac:dyDescent="0.2">
      <c r="A42" s="20">
        <v>38</v>
      </c>
      <c r="B42" s="62" t="s">
        <v>59</v>
      </c>
      <c r="C42" s="55"/>
      <c r="D42" s="55"/>
      <c r="E42" s="55"/>
      <c r="F42" s="56"/>
    </row>
    <row r="43" spans="1:6" ht="15.75" thickBot="1" x14ac:dyDescent="0.2">
      <c r="A43" s="20">
        <v>39</v>
      </c>
      <c r="B43" s="62" t="s">
        <v>59</v>
      </c>
      <c r="C43" s="55"/>
      <c r="D43" s="55"/>
      <c r="E43" s="55"/>
      <c r="F43" s="56"/>
    </row>
    <row r="44" spans="1:6" ht="15.75" thickBot="1" x14ac:dyDescent="0.2">
      <c r="A44" s="20">
        <v>40</v>
      </c>
      <c r="B44" s="62" t="s">
        <v>59</v>
      </c>
      <c r="C44" s="55"/>
      <c r="D44" s="55"/>
      <c r="E44" s="55"/>
      <c r="F44" s="56"/>
    </row>
    <row r="45" spans="1:6" ht="15.75" thickBot="1" x14ac:dyDescent="0.2">
      <c r="A45" s="20">
        <v>41</v>
      </c>
      <c r="B45" s="62" t="s">
        <v>59</v>
      </c>
      <c r="C45" s="55"/>
      <c r="D45" s="55"/>
      <c r="E45" s="55"/>
      <c r="F45" s="56"/>
    </row>
    <row r="46" spans="1:6" ht="15.75" thickBot="1" x14ac:dyDescent="0.2">
      <c r="A46" s="20">
        <v>42</v>
      </c>
      <c r="B46" s="62" t="s">
        <v>59</v>
      </c>
      <c r="C46" s="55"/>
      <c r="D46" s="55"/>
      <c r="E46" s="55"/>
      <c r="F46" s="56"/>
    </row>
    <row r="47" spans="1:6" ht="15.75" thickBot="1" x14ac:dyDescent="0.2">
      <c r="A47" s="20">
        <v>43</v>
      </c>
      <c r="B47" s="62" t="s">
        <v>59</v>
      </c>
      <c r="C47" s="55"/>
      <c r="D47" s="55"/>
      <c r="E47" s="55"/>
      <c r="F47" s="56"/>
    </row>
    <row r="48" spans="1:6" ht="15.75" thickBot="1" x14ac:dyDescent="0.2">
      <c r="A48" s="20">
        <v>44</v>
      </c>
      <c r="B48" s="62" t="s">
        <v>59</v>
      </c>
      <c r="C48" s="55"/>
      <c r="D48" s="55"/>
      <c r="E48" s="55"/>
      <c r="F48" s="56"/>
    </row>
    <row r="49" spans="1:6" ht="15.75" thickBot="1" x14ac:dyDescent="0.2">
      <c r="A49" s="20">
        <v>45</v>
      </c>
      <c r="B49" s="62" t="s">
        <v>59</v>
      </c>
      <c r="C49" s="55"/>
      <c r="D49" s="55"/>
      <c r="E49" s="55"/>
      <c r="F49" s="56"/>
    </row>
    <row r="50" spans="1:6" ht="15.75" thickBot="1" x14ac:dyDescent="0.2">
      <c r="A50" s="20">
        <v>46</v>
      </c>
      <c r="B50" s="62" t="s">
        <v>59</v>
      </c>
      <c r="C50" s="55"/>
      <c r="D50" s="55"/>
      <c r="E50" s="55"/>
      <c r="F50" s="56"/>
    </row>
    <row r="51" spans="1:6" ht="15.75" thickBot="1" x14ac:dyDescent="0.2">
      <c r="A51" s="20">
        <v>47</v>
      </c>
      <c r="B51" s="62" t="s">
        <v>59</v>
      </c>
      <c r="C51" s="55"/>
      <c r="D51" s="55"/>
      <c r="E51" s="55"/>
      <c r="F51" s="56"/>
    </row>
    <row r="52" spans="1:6" ht="15.75" thickBot="1" x14ac:dyDescent="0.2">
      <c r="A52" s="20">
        <v>48</v>
      </c>
      <c r="B52" s="62" t="s">
        <v>59</v>
      </c>
      <c r="C52" s="55"/>
      <c r="D52" s="55"/>
      <c r="E52" s="55"/>
      <c r="F52" s="56"/>
    </row>
    <row r="53" spans="1:6" ht="15.75" thickBot="1" x14ac:dyDescent="0.2">
      <c r="A53" s="20">
        <v>49</v>
      </c>
      <c r="B53" s="62" t="s">
        <v>59</v>
      </c>
      <c r="C53" s="55"/>
      <c r="D53" s="55"/>
      <c r="E53" s="55"/>
      <c r="F53" s="56"/>
    </row>
    <row r="54" spans="1:6" ht="15.75" thickBot="1" x14ac:dyDescent="0.2">
      <c r="A54" s="20">
        <v>50</v>
      </c>
      <c r="B54" s="62" t="s">
        <v>59</v>
      </c>
      <c r="C54" s="55"/>
      <c r="D54" s="55"/>
      <c r="E54" s="55"/>
      <c r="F54" s="56"/>
    </row>
    <row r="55" spans="1:6" ht="15.75" thickBot="1" x14ac:dyDescent="0.2">
      <c r="A55" s="20">
        <v>51</v>
      </c>
      <c r="B55" s="62" t="s">
        <v>59</v>
      </c>
      <c r="C55" s="55"/>
      <c r="D55" s="55"/>
      <c r="E55" s="55"/>
      <c r="F55" s="56"/>
    </row>
    <row r="56" spans="1:6" ht="15.75" thickBot="1" x14ac:dyDescent="0.2">
      <c r="A56" s="20">
        <v>52</v>
      </c>
      <c r="B56" s="62" t="s">
        <v>59</v>
      </c>
      <c r="C56" s="55"/>
      <c r="D56" s="55"/>
      <c r="E56" s="55"/>
      <c r="F56" s="56"/>
    </row>
    <row r="57" spans="1:6" ht="15.75" thickBot="1" x14ac:dyDescent="0.2">
      <c r="A57" s="20">
        <v>53</v>
      </c>
      <c r="B57" s="62" t="s">
        <v>59</v>
      </c>
      <c r="C57" s="55"/>
      <c r="D57" s="55"/>
      <c r="E57" s="55"/>
      <c r="F57" s="56"/>
    </row>
    <row r="58" spans="1:6" ht="15.75" thickBot="1" x14ac:dyDescent="0.2">
      <c r="A58" s="20">
        <v>54</v>
      </c>
      <c r="B58" s="62" t="s">
        <v>59</v>
      </c>
      <c r="C58" s="55"/>
      <c r="D58" s="55"/>
      <c r="E58" s="55"/>
      <c r="F58" s="56"/>
    </row>
    <row r="59" spans="1:6" ht="15.75" thickBot="1" x14ac:dyDescent="0.2">
      <c r="A59" s="20">
        <v>55</v>
      </c>
      <c r="B59" s="62" t="s">
        <v>59</v>
      </c>
      <c r="C59" s="55"/>
      <c r="D59" s="55"/>
      <c r="E59" s="55"/>
      <c r="F59" s="56"/>
    </row>
    <row r="60" spans="1:6" ht="15.75" thickBot="1" x14ac:dyDescent="0.2">
      <c r="A60" s="20">
        <v>56</v>
      </c>
      <c r="B60" s="62" t="s">
        <v>59</v>
      </c>
      <c r="C60" s="55"/>
      <c r="D60" s="55"/>
      <c r="E60" s="55"/>
      <c r="F60" s="56"/>
    </row>
    <row r="61" spans="1:6" ht="15.75" thickBot="1" x14ac:dyDescent="0.2">
      <c r="A61" s="20">
        <v>57</v>
      </c>
      <c r="B61" s="62" t="s">
        <v>59</v>
      </c>
      <c r="C61" s="55"/>
      <c r="D61" s="55"/>
      <c r="E61" s="55"/>
      <c r="F61" s="56"/>
    </row>
    <row r="62" spans="1:6" ht="15.75" thickBot="1" x14ac:dyDescent="0.2">
      <c r="A62" s="20">
        <v>58</v>
      </c>
      <c r="B62" s="62" t="s">
        <v>59</v>
      </c>
      <c r="C62" s="55"/>
      <c r="D62" s="55"/>
      <c r="E62" s="55"/>
      <c r="F62" s="56"/>
    </row>
    <row r="63" spans="1:6" ht="15.75" thickBot="1" x14ac:dyDescent="0.2">
      <c r="A63" s="20">
        <v>59</v>
      </c>
      <c r="B63" s="62" t="s">
        <v>59</v>
      </c>
      <c r="C63" s="55"/>
      <c r="D63" s="55"/>
      <c r="E63" s="55"/>
      <c r="F63" s="56"/>
    </row>
    <row r="64" spans="1:6" ht="15.75" thickBot="1" x14ac:dyDescent="0.2">
      <c r="A64" s="20">
        <v>60</v>
      </c>
      <c r="B64" s="62" t="s">
        <v>59</v>
      </c>
      <c r="C64" s="55"/>
      <c r="D64" s="55"/>
      <c r="E64" s="55"/>
      <c r="F64" s="56"/>
    </row>
    <row r="65" spans="1:6" ht="15.75" thickBot="1" x14ac:dyDescent="0.2">
      <c r="A65" s="20">
        <v>61</v>
      </c>
      <c r="B65" s="62" t="s">
        <v>59</v>
      </c>
      <c r="C65" s="55"/>
      <c r="D65" s="55"/>
      <c r="E65" s="55"/>
      <c r="F65" s="56"/>
    </row>
    <row r="66" spans="1:6" ht="15.75" thickBot="1" x14ac:dyDescent="0.2">
      <c r="A66" s="20">
        <v>62</v>
      </c>
      <c r="B66" s="62" t="s">
        <v>59</v>
      </c>
      <c r="C66" s="55"/>
      <c r="D66" s="55"/>
      <c r="E66" s="55"/>
      <c r="F66" s="56"/>
    </row>
    <row r="67" spans="1:6" ht="15.75" thickBot="1" x14ac:dyDescent="0.2">
      <c r="A67" s="20">
        <v>63</v>
      </c>
      <c r="B67" s="62" t="s">
        <v>59</v>
      </c>
      <c r="C67" s="55"/>
      <c r="D67" s="55"/>
      <c r="E67" s="55"/>
      <c r="F67" s="56"/>
    </row>
    <row r="68" spans="1:6" ht="15.75" thickBot="1" x14ac:dyDescent="0.2">
      <c r="A68" s="20">
        <v>64</v>
      </c>
      <c r="B68" s="62" t="s">
        <v>59</v>
      </c>
      <c r="C68" s="55"/>
      <c r="D68" s="55"/>
      <c r="E68" s="55"/>
      <c r="F68" s="56"/>
    </row>
    <row r="69" spans="1:6" ht="15.75" thickBot="1" x14ac:dyDescent="0.2">
      <c r="A69" s="20">
        <v>65</v>
      </c>
      <c r="B69" s="62" t="s">
        <v>59</v>
      </c>
      <c r="C69" s="55"/>
      <c r="D69" s="55"/>
      <c r="E69" s="55"/>
      <c r="F69" s="56"/>
    </row>
    <row r="70" spans="1:6" ht="15.75" thickBot="1" x14ac:dyDescent="0.2">
      <c r="A70" s="20">
        <v>66</v>
      </c>
      <c r="B70" s="62" t="s">
        <v>59</v>
      </c>
      <c r="C70" s="55"/>
      <c r="D70" s="55"/>
      <c r="E70" s="55"/>
      <c r="F70" s="56"/>
    </row>
    <row r="71" spans="1:6" ht="15.75" thickBot="1" x14ac:dyDescent="0.2">
      <c r="A71" s="20">
        <v>67</v>
      </c>
      <c r="B71" s="62" t="s">
        <v>59</v>
      </c>
      <c r="C71" s="55"/>
      <c r="D71" s="55"/>
      <c r="E71" s="55"/>
      <c r="F71" s="56"/>
    </row>
    <row r="72" spans="1:6" ht="15.75" thickBot="1" x14ac:dyDescent="0.2">
      <c r="A72" s="20">
        <v>68</v>
      </c>
      <c r="B72" s="62" t="s">
        <v>59</v>
      </c>
      <c r="C72" s="55"/>
      <c r="D72" s="55"/>
      <c r="E72" s="55"/>
      <c r="F72" s="56"/>
    </row>
    <row r="73" spans="1:6" ht="15.75" thickBot="1" x14ac:dyDescent="0.2">
      <c r="A73" s="20">
        <v>69</v>
      </c>
      <c r="B73" s="62" t="s">
        <v>59</v>
      </c>
      <c r="C73" s="55"/>
      <c r="D73" s="55"/>
      <c r="E73" s="55"/>
      <c r="F73" s="56"/>
    </row>
    <row r="74" spans="1:6" ht="15.75" thickBot="1" x14ac:dyDescent="0.2">
      <c r="A74" s="20">
        <v>70</v>
      </c>
      <c r="B74" s="62" t="s">
        <v>59</v>
      </c>
      <c r="C74" s="55"/>
      <c r="D74" s="55"/>
      <c r="E74" s="55"/>
      <c r="F74" s="56"/>
    </row>
    <row r="75" spans="1:6" ht="15.75" thickBot="1" x14ac:dyDescent="0.2">
      <c r="A75" s="20">
        <v>71</v>
      </c>
      <c r="B75" s="62" t="s">
        <v>59</v>
      </c>
      <c r="C75" s="55"/>
      <c r="D75" s="55"/>
      <c r="E75" s="55"/>
      <c r="F75" s="56"/>
    </row>
    <row r="76" spans="1:6" ht="15.75" thickBot="1" x14ac:dyDescent="0.2">
      <c r="A76" s="20">
        <v>72</v>
      </c>
      <c r="B76" s="62" t="s">
        <v>59</v>
      </c>
      <c r="C76" s="55"/>
      <c r="D76" s="55"/>
      <c r="E76" s="55"/>
      <c r="F76" s="56"/>
    </row>
    <row r="77" spans="1:6" ht="15.75" thickBot="1" x14ac:dyDescent="0.2">
      <c r="A77" s="20">
        <v>73</v>
      </c>
      <c r="B77" s="62" t="s">
        <v>59</v>
      </c>
      <c r="C77" s="55"/>
      <c r="D77" s="55"/>
      <c r="E77" s="55"/>
      <c r="F77" s="56"/>
    </row>
    <row r="78" spans="1:6" ht="15.75" thickBot="1" x14ac:dyDescent="0.2">
      <c r="A78" s="20">
        <v>74</v>
      </c>
      <c r="B78" s="62" t="s">
        <v>59</v>
      </c>
      <c r="C78" s="55"/>
      <c r="D78" s="55"/>
      <c r="E78" s="55"/>
      <c r="F78" s="56"/>
    </row>
    <row r="79" spans="1:6" ht="15.75" thickBot="1" x14ac:dyDescent="0.2">
      <c r="A79" s="20">
        <v>75</v>
      </c>
      <c r="B79" s="62" t="s">
        <v>59</v>
      </c>
      <c r="C79" s="55"/>
      <c r="D79" s="55"/>
      <c r="E79" s="55"/>
      <c r="F79" s="56"/>
    </row>
    <row r="80" spans="1:6" ht="15.75" thickBot="1" x14ac:dyDescent="0.2">
      <c r="A80" s="20">
        <v>76</v>
      </c>
      <c r="B80" s="62" t="s">
        <v>59</v>
      </c>
      <c r="C80" s="55"/>
      <c r="D80" s="55"/>
      <c r="E80" s="55"/>
      <c r="F80" s="56"/>
    </row>
    <row r="81" spans="1:6" ht="15.75" thickBot="1" x14ac:dyDescent="0.2">
      <c r="A81" s="20">
        <v>77</v>
      </c>
      <c r="B81" s="62" t="s">
        <v>59</v>
      </c>
      <c r="C81" s="55"/>
      <c r="D81" s="55"/>
      <c r="E81" s="55"/>
      <c r="F81" s="56"/>
    </row>
    <row r="82" spans="1:6" ht="15.75" thickBot="1" x14ac:dyDescent="0.2">
      <c r="A82" s="20">
        <v>78</v>
      </c>
      <c r="B82" s="62" t="s">
        <v>59</v>
      </c>
      <c r="C82" s="55"/>
      <c r="D82" s="55"/>
      <c r="E82" s="55"/>
      <c r="F82" s="56"/>
    </row>
    <row r="83" spans="1:6" ht="15.75" thickBot="1" x14ac:dyDescent="0.2">
      <c r="A83" s="20">
        <v>79</v>
      </c>
      <c r="B83" s="62" t="s">
        <v>59</v>
      </c>
      <c r="C83" s="55"/>
      <c r="D83" s="55"/>
      <c r="E83" s="55"/>
      <c r="F83" s="56"/>
    </row>
    <row r="84" spans="1:6" ht="15.75" thickBot="1" x14ac:dyDescent="0.2">
      <c r="A84" s="20">
        <v>80</v>
      </c>
      <c r="B84" s="62" t="s">
        <v>59</v>
      </c>
      <c r="C84" s="55"/>
      <c r="D84" s="55"/>
      <c r="E84" s="55"/>
      <c r="F84" s="56"/>
    </row>
    <row r="85" spans="1:6" ht="15.75" thickBot="1" x14ac:dyDescent="0.2">
      <c r="A85" s="20">
        <v>81</v>
      </c>
      <c r="B85" s="62" t="s">
        <v>59</v>
      </c>
      <c r="C85" s="55"/>
      <c r="D85" s="55"/>
      <c r="E85" s="55"/>
      <c r="F85" s="56"/>
    </row>
    <row r="86" spans="1:6" ht="15.75" thickBot="1" x14ac:dyDescent="0.2">
      <c r="A86" s="20">
        <v>82</v>
      </c>
      <c r="B86" s="62" t="s">
        <v>59</v>
      </c>
      <c r="C86" s="55"/>
      <c r="D86" s="55"/>
      <c r="E86" s="55"/>
      <c r="F86" s="56"/>
    </row>
    <row r="87" spans="1:6" ht="15.75" thickBot="1" x14ac:dyDescent="0.2">
      <c r="A87" s="20">
        <v>83</v>
      </c>
      <c r="B87" s="62" t="s">
        <v>59</v>
      </c>
      <c r="C87" s="55"/>
      <c r="D87" s="55"/>
      <c r="E87" s="55"/>
      <c r="F87" s="56"/>
    </row>
    <row r="88" spans="1:6" ht="15.75" thickBot="1" x14ac:dyDescent="0.2">
      <c r="A88" s="20">
        <v>84</v>
      </c>
      <c r="B88" s="62" t="s">
        <v>59</v>
      </c>
      <c r="C88" s="55"/>
      <c r="D88" s="55"/>
      <c r="E88" s="55"/>
      <c r="F88" s="56"/>
    </row>
    <row r="89" spans="1:6" ht="15.75" thickBot="1" x14ac:dyDescent="0.2">
      <c r="A89" s="20">
        <v>85</v>
      </c>
      <c r="B89" s="62" t="s">
        <v>59</v>
      </c>
      <c r="C89" s="55"/>
      <c r="D89" s="55"/>
      <c r="E89" s="55"/>
      <c r="F89" s="56"/>
    </row>
    <row r="90" spans="1:6" ht="15.75" thickBot="1" x14ac:dyDescent="0.2">
      <c r="A90" s="20">
        <v>86</v>
      </c>
      <c r="B90" s="62" t="s">
        <v>59</v>
      </c>
      <c r="C90" s="55"/>
      <c r="D90" s="55"/>
      <c r="E90" s="55"/>
      <c r="F90" s="56"/>
    </row>
    <row r="91" spans="1:6" ht="15.75" thickBot="1" x14ac:dyDescent="0.2">
      <c r="A91" s="20">
        <v>87</v>
      </c>
      <c r="B91" s="62" t="s">
        <v>59</v>
      </c>
      <c r="C91" s="55"/>
      <c r="D91" s="55"/>
      <c r="E91" s="55"/>
      <c r="F91" s="56"/>
    </row>
    <row r="92" spans="1:6" ht="15.75" thickBot="1" x14ac:dyDescent="0.2">
      <c r="A92" s="20">
        <v>88</v>
      </c>
      <c r="B92" s="62" t="s">
        <v>59</v>
      </c>
      <c r="C92" s="55"/>
      <c r="D92" s="55"/>
      <c r="E92" s="55"/>
      <c r="F92" s="56"/>
    </row>
    <row r="93" spans="1:6" ht="15.75" thickBot="1" x14ac:dyDescent="0.2">
      <c r="A93" s="20">
        <v>89</v>
      </c>
      <c r="B93" s="62" t="s">
        <v>59</v>
      </c>
      <c r="C93" s="55"/>
      <c r="D93" s="55"/>
      <c r="E93" s="55"/>
      <c r="F93" s="56"/>
    </row>
    <row r="94" spans="1:6" ht="15.75" thickBot="1" x14ac:dyDescent="0.2">
      <c r="A94" s="20">
        <v>90</v>
      </c>
      <c r="B94" s="62" t="s">
        <v>59</v>
      </c>
      <c r="C94" s="55"/>
      <c r="D94" s="55"/>
      <c r="E94" s="55"/>
      <c r="F94" s="56"/>
    </row>
    <row r="95" spans="1:6" ht="15.75" thickBot="1" x14ac:dyDescent="0.2">
      <c r="A95" s="20">
        <v>91</v>
      </c>
      <c r="B95" s="62" t="s">
        <v>59</v>
      </c>
      <c r="C95" s="55"/>
      <c r="D95" s="55"/>
      <c r="E95" s="55"/>
      <c r="F95" s="56"/>
    </row>
    <row r="96" spans="1:6" ht="15.75" thickBot="1" x14ac:dyDescent="0.2">
      <c r="A96" s="20">
        <v>92</v>
      </c>
      <c r="B96" s="62" t="s">
        <v>59</v>
      </c>
      <c r="C96" s="55"/>
      <c r="D96" s="55"/>
      <c r="E96" s="55"/>
      <c r="F96" s="56"/>
    </row>
    <row r="97" spans="1:6" ht="15.75" thickBot="1" x14ac:dyDescent="0.2">
      <c r="A97" s="20">
        <v>93</v>
      </c>
      <c r="B97" s="62" t="s">
        <v>59</v>
      </c>
      <c r="C97" s="55"/>
      <c r="D97" s="55"/>
      <c r="E97" s="55"/>
      <c r="F97" s="56"/>
    </row>
    <row r="98" spans="1:6" ht="15.75" thickBot="1" x14ac:dyDescent="0.2">
      <c r="A98" s="20">
        <v>94</v>
      </c>
      <c r="B98" s="62" t="s">
        <v>59</v>
      </c>
      <c r="C98" s="55"/>
      <c r="D98" s="55"/>
      <c r="E98" s="55"/>
      <c r="F98" s="56"/>
    </row>
    <row r="99" spans="1:6" ht="15.75" thickBot="1" x14ac:dyDescent="0.2">
      <c r="A99" s="20">
        <v>95</v>
      </c>
      <c r="B99" s="62" t="s">
        <v>59</v>
      </c>
      <c r="C99" s="55"/>
      <c r="D99" s="55"/>
      <c r="E99" s="55"/>
      <c r="F99" s="56"/>
    </row>
    <row r="100" spans="1:6" ht="15.75" thickBot="1" x14ac:dyDescent="0.2">
      <c r="A100" s="20">
        <v>96</v>
      </c>
      <c r="B100" s="62" t="s">
        <v>59</v>
      </c>
      <c r="C100" s="55"/>
      <c r="D100" s="55"/>
      <c r="E100" s="55"/>
      <c r="F100" s="56"/>
    </row>
    <row r="101" spans="1:6" ht="15.75" thickBot="1" x14ac:dyDescent="0.2">
      <c r="A101" s="20">
        <v>97</v>
      </c>
      <c r="B101" s="62" t="s">
        <v>59</v>
      </c>
      <c r="C101" s="55"/>
      <c r="D101" s="55"/>
      <c r="E101" s="55"/>
      <c r="F101" s="56"/>
    </row>
    <row r="102" spans="1:6" ht="15.75" thickBot="1" x14ac:dyDescent="0.2">
      <c r="A102" s="20">
        <v>98</v>
      </c>
      <c r="B102" s="62" t="s">
        <v>59</v>
      </c>
      <c r="C102" s="55"/>
      <c r="D102" s="55"/>
      <c r="E102" s="55"/>
      <c r="F102" s="56"/>
    </row>
    <row r="103" spans="1:6" ht="15.75" thickBot="1" x14ac:dyDescent="0.2">
      <c r="A103" s="20">
        <v>99</v>
      </c>
      <c r="B103" s="62" t="s">
        <v>59</v>
      </c>
      <c r="C103" s="55"/>
      <c r="D103" s="55"/>
      <c r="E103" s="55"/>
      <c r="F103" s="56"/>
    </row>
    <row r="104" spans="1:6" ht="15.75" thickBot="1" x14ac:dyDescent="0.2">
      <c r="A104" s="20">
        <v>100</v>
      </c>
      <c r="B104" s="62" t="s">
        <v>59</v>
      </c>
      <c r="C104" s="55"/>
      <c r="D104" s="55"/>
      <c r="E104" s="55"/>
      <c r="F104" s="56"/>
    </row>
  </sheetData>
  <protectedRanges>
    <protectedRange sqref="B5:G104" name="範囲1"/>
  </protectedRanges>
  <phoneticPr fontId="2"/>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tabSelected="1" view="pageBreakPreview" zoomScale="53" zoomScaleNormal="40" zoomScaleSheetLayoutView="53" workbookViewId="0">
      <pane xSplit="7" ySplit="12" topLeftCell="H13" activePane="bottomRight" state="frozen"/>
      <selection pane="topRight" activeCell="H1" sqref="H1"/>
      <selection pane="bottomLeft" activeCell="A12" sqref="A12"/>
      <selection pane="bottomRight" activeCell="AB36" sqref="AB36"/>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73" t="str">
        <f>'大会名＆種目区分（主催者入力事項）'!B1&amp;'大会名＆種目区分（主催者入力事項）'!B2</f>
        <v>令和４年度東海卓球選手権大会静岡県予選会（カデットの部）</v>
      </c>
      <c r="B1" s="74"/>
      <c r="C1" s="74"/>
      <c r="D1" s="74"/>
      <c r="E1" s="74"/>
      <c r="F1" s="75" t="s">
        <v>0</v>
      </c>
      <c r="G1" s="76"/>
    </row>
    <row r="2" spans="1:12" s="2" customFormat="1" ht="28.5" customHeight="1" x14ac:dyDescent="0.15">
      <c r="A2" s="17"/>
      <c r="B2" s="17"/>
      <c r="C2" s="17"/>
      <c r="D2" s="17"/>
      <c r="E2" s="35" t="s">
        <v>30</v>
      </c>
      <c r="F2" s="18">
        <f ca="1">TODAY()</f>
        <v>44775</v>
      </c>
      <c r="G2" s="17"/>
      <c r="H2" s="16"/>
      <c r="I2" s="16"/>
      <c r="J2" s="16"/>
      <c r="K2" s="16"/>
      <c r="L2" s="16"/>
    </row>
    <row r="3" spans="1:12" s="2" customFormat="1" ht="28.5" customHeight="1" x14ac:dyDescent="0.15">
      <c r="A3" s="71" t="str">
        <f>'大会名＆種目区分（主催者入力事項）'!B3</f>
        <v>静岡県卓球協会</v>
      </c>
      <c r="B3" s="71"/>
      <c r="C3" s="71"/>
      <c r="D3" s="35" t="s">
        <v>32</v>
      </c>
      <c r="E3" s="19"/>
      <c r="F3" s="17"/>
      <c r="G3" s="17"/>
    </row>
    <row r="4" spans="1:12" s="2" customFormat="1" ht="28.5" customHeight="1" x14ac:dyDescent="0.15">
      <c r="A4" s="36"/>
      <c r="B4" s="17"/>
      <c r="C4" s="17"/>
      <c r="D4" s="17"/>
      <c r="E4" s="64" t="s">
        <v>1</v>
      </c>
      <c r="F4" s="66"/>
      <c r="G4" s="67" t="s">
        <v>64</v>
      </c>
    </row>
    <row r="5" spans="1:12" s="2" customFormat="1" ht="28.5" customHeight="1" x14ac:dyDescent="0.15">
      <c r="A5" s="17"/>
      <c r="B5" s="17"/>
      <c r="C5" s="17"/>
      <c r="D5" s="17"/>
      <c r="E5" s="65" t="s">
        <v>2</v>
      </c>
      <c r="F5" s="58"/>
      <c r="G5" s="24" t="s">
        <v>31</v>
      </c>
    </row>
    <row r="6" spans="1:12" s="2" customFormat="1" ht="28.5" customHeight="1" x14ac:dyDescent="0.15">
      <c r="A6" s="17"/>
      <c r="B6" s="17"/>
      <c r="C6" s="17"/>
      <c r="D6" s="17"/>
      <c r="E6" s="33" t="s">
        <v>29</v>
      </c>
      <c r="F6" s="59"/>
      <c r="G6" s="31"/>
    </row>
    <row r="7" spans="1:12" s="2" customFormat="1" ht="48" customHeight="1" thickBot="1" x14ac:dyDescent="0.2">
      <c r="A7" s="17"/>
      <c r="B7" s="17"/>
      <c r="C7" s="17"/>
      <c r="D7" s="17"/>
      <c r="E7" s="32" t="s">
        <v>3</v>
      </c>
      <c r="F7" s="80"/>
      <c r="G7" s="81"/>
    </row>
    <row r="8" spans="1:12" s="2" customFormat="1" ht="28.5" customHeight="1" thickBot="1" x14ac:dyDescent="0.2">
      <c r="A8" s="17" t="s">
        <v>25</v>
      </c>
      <c r="B8" s="39">
        <v>1</v>
      </c>
      <c r="D8" s="17"/>
      <c r="E8" s="64" t="s">
        <v>4</v>
      </c>
      <c r="F8" s="58"/>
      <c r="G8" s="57"/>
    </row>
    <row r="9" spans="1:12" s="2" customFormat="1" ht="21" hidden="1" x14ac:dyDescent="0.15">
      <c r="A9" s="17"/>
      <c r="B9" s="22">
        <f>IF(B8=1,0,IF(B8=2,20,IF(B8=3,40,"")))</f>
        <v>0</v>
      </c>
      <c r="C9" s="22"/>
      <c r="D9" s="17"/>
      <c r="E9" s="23"/>
      <c r="F9" s="23"/>
      <c r="G9" s="23"/>
    </row>
    <row r="10" spans="1:12" ht="36.75" customHeight="1" x14ac:dyDescent="0.15">
      <c r="A10" s="77" t="s">
        <v>5</v>
      </c>
      <c r="B10" s="77"/>
      <c r="C10" s="77"/>
      <c r="D10" s="77"/>
      <c r="E10" s="77"/>
      <c r="F10" s="77"/>
      <c r="G10" s="77"/>
    </row>
    <row r="11" spans="1:12" ht="34.5" customHeight="1" thickBot="1" x14ac:dyDescent="0.2">
      <c r="A11" s="78" t="s">
        <v>36</v>
      </c>
      <c r="B11" s="79"/>
      <c r="C11" s="40" t="s">
        <v>27</v>
      </c>
      <c r="D11" s="41" t="s">
        <v>46</v>
      </c>
      <c r="E11" s="72" t="str">
        <f>IFERROR(VLOOKUP(A12,'大会名＆種目区分（主催者入力事項）'!A5:H14,8,TRUE),"")</f>
        <v>男子カデット</v>
      </c>
      <c r="F11" s="72"/>
      <c r="G11" s="42" t="s">
        <v>26</v>
      </c>
    </row>
    <row r="12" spans="1:12" ht="42" customHeight="1" thickBot="1" x14ac:dyDescent="0.2">
      <c r="A12" s="69" t="s">
        <v>47</v>
      </c>
      <c r="B12" s="70"/>
      <c r="C12" s="37" t="s">
        <v>6</v>
      </c>
      <c r="D12" s="5" t="s">
        <v>7</v>
      </c>
      <c r="E12" s="5" t="s">
        <v>8</v>
      </c>
      <c r="F12" s="4" t="s">
        <v>18</v>
      </c>
      <c r="G12" s="68" t="s">
        <v>65</v>
      </c>
    </row>
    <row r="13" spans="1:12" ht="34.5" customHeight="1" x14ac:dyDescent="0.15">
      <c r="A13" s="6" t="s">
        <v>19</v>
      </c>
      <c r="B13" s="38">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中</v>
      </c>
      <c r="F13" s="60">
        <f>IFERROR(VLOOKUP($B13,'選手データ（氏名などの入力はこちらへ）'!$A$5:$G$104,6,FALSE),"")</f>
        <v>0</v>
      </c>
      <c r="G13" s="61">
        <f>IFERROR(VLOOKUP($B13,'選手データ（氏名などの入力はこちらへ）'!$A$5:$G$104,7,FALSE),"")</f>
        <v>0</v>
      </c>
    </row>
    <row r="14" spans="1:12" ht="34.5" customHeight="1" x14ac:dyDescent="0.15">
      <c r="A14" s="6" t="s">
        <v>19</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中</v>
      </c>
      <c r="F14" s="60">
        <f>IFERROR(VLOOKUP($B14,'選手データ（氏名などの入力はこちらへ）'!$A$5:$G$104,6,FALSE),"")</f>
        <v>0</v>
      </c>
      <c r="G14" s="61">
        <f>IFERROR(VLOOKUP($B14,'選手データ（氏名などの入力はこちらへ）'!$A$5:$G$104,7,FALSE),"")</f>
        <v>0</v>
      </c>
    </row>
    <row r="15" spans="1:12" ht="34.5" customHeight="1" x14ac:dyDescent="0.15">
      <c r="A15" s="6" t="s">
        <v>19</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中</v>
      </c>
      <c r="F15" s="60">
        <f>IFERROR(VLOOKUP($B15,'選手データ（氏名などの入力はこちらへ）'!$A$5:$G$104,6,FALSE),"")</f>
        <v>0</v>
      </c>
      <c r="G15" s="61">
        <f>IFERROR(VLOOKUP($B15,'選手データ（氏名などの入力はこちらへ）'!$A$5:$G$104,7,FALSE),"")</f>
        <v>0</v>
      </c>
    </row>
    <row r="16" spans="1:12" ht="34.5" customHeight="1" x14ac:dyDescent="0.15">
      <c r="A16" s="6" t="s">
        <v>19</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中</v>
      </c>
      <c r="F16" s="60">
        <f>IFERROR(VLOOKUP($B16,'選手データ（氏名などの入力はこちらへ）'!$A$5:$G$104,6,FALSE),"")</f>
        <v>0</v>
      </c>
      <c r="G16" s="61">
        <f>IFERROR(VLOOKUP($B16,'選手データ（氏名などの入力はこちらへ）'!$A$5:$G$104,7,FALSE),"")</f>
        <v>0</v>
      </c>
    </row>
    <row r="17" spans="1:7" ht="34.5" customHeight="1" x14ac:dyDescent="0.15">
      <c r="A17" s="6" t="s">
        <v>19</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中</v>
      </c>
      <c r="F17" s="60">
        <f>IFERROR(VLOOKUP($B17,'選手データ（氏名などの入力はこちらへ）'!$A$5:$G$104,6,FALSE),"")</f>
        <v>0</v>
      </c>
      <c r="G17" s="61">
        <f>IFERROR(VLOOKUP($B17,'選手データ（氏名などの入力はこちらへ）'!$A$5:$G$104,7,FALSE),"")</f>
        <v>0</v>
      </c>
    </row>
    <row r="18" spans="1:7" ht="34.5" customHeight="1" x14ac:dyDescent="0.15">
      <c r="A18" s="6" t="s">
        <v>19</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中</v>
      </c>
      <c r="F18" s="60">
        <f>IFERROR(VLOOKUP($B18,'選手データ（氏名などの入力はこちらへ）'!$A$5:$G$104,6,FALSE),"")</f>
        <v>0</v>
      </c>
      <c r="G18" s="61">
        <f>IFERROR(VLOOKUP($B18,'選手データ（氏名などの入力はこちらへ）'!$A$5:$G$104,7,FALSE),"")</f>
        <v>0</v>
      </c>
    </row>
    <row r="19" spans="1:7" ht="34.5" customHeight="1" x14ac:dyDescent="0.15">
      <c r="A19" s="6" t="s">
        <v>19</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中</v>
      </c>
      <c r="F19" s="60">
        <f>IFERROR(VLOOKUP($B19,'選手データ（氏名などの入力はこちらへ）'!$A$5:$G$104,6,FALSE),"")</f>
        <v>0</v>
      </c>
      <c r="G19" s="61">
        <f>IFERROR(VLOOKUP($B19,'選手データ（氏名などの入力はこちらへ）'!$A$5:$G$104,7,FALSE),"")</f>
        <v>0</v>
      </c>
    </row>
    <row r="20" spans="1:7" ht="34.5" customHeight="1" x14ac:dyDescent="0.15">
      <c r="A20" s="6" t="s">
        <v>19</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中</v>
      </c>
      <c r="F20" s="60">
        <f>IFERROR(VLOOKUP($B20,'選手データ（氏名などの入力はこちらへ）'!$A$5:$G$104,6,FALSE),"")</f>
        <v>0</v>
      </c>
      <c r="G20" s="61">
        <f>IFERROR(VLOOKUP($B20,'選手データ（氏名などの入力はこちらへ）'!$A$5:$G$104,7,FALSE),"")</f>
        <v>0</v>
      </c>
    </row>
    <row r="21" spans="1:7" ht="34.5" customHeight="1" x14ac:dyDescent="0.15">
      <c r="A21" s="6" t="s">
        <v>19</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中</v>
      </c>
      <c r="F21" s="60">
        <f>IFERROR(VLOOKUP($B21,'選手データ（氏名などの入力はこちらへ）'!$A$5:$G$104,6,FALSE),"")</f>
        <v>0</v>
      </c>
      <c r="G21" s="61">
        <f>IFERROR(VLOOKUP($B21,'選手データ（氏名などの入力はこちらへ）'!$A$5:$G$104,7,FALSE),"")</f>
        <v>0</v>
      </c>
    </row>
    <row r="22" spans="1:7" ht="34.5" customHeight="1" x14ac:dyDescent="0.15">
      <c r="A22" s="6" t="s">
        <v>19</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中</v>
      </c>
      <c r="F22" s="60">
        <f>IFERROR(VLOOKUP($B22,'選手データ（氏名などの入力はこちらへ）'!$A$5:$G$104,6,FALSE),"")</f>
        <v>0</v>
      </c>
      <c r="G22" s="61">
        <f>IFERROR(VLOOKUP($B22,'選手データ（氏名などの入力はこちらへ）'!$A$5:$G$104,7,FALSE),"")</f>
        <v>0</v>
      </c>
    </row>
    <row r="23" spans="1:7" ht="34.5" customHeight="1" x14ac:dyDescent="0.15">
      <c r="A23" s="6" t="s">
        <v>19</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中</v>
      </c>
      <c r="F23" s="60">
        <f>IFERROR(VLOOKUP($B23,'選手データ（氏名などの入力はこちらへ）'!$A$5:$G$104,6,FALSE),"")</f>
        <v>0</v>
      </c>
      <c r="G23" s="61">
        <f>IFERROR(VLOOKUP($B23,'選手データ（氏名などの入力はこちらへ）'!$A$5:$G$104,7,FALSE),"")</f>
        <v>0</v>
      </c>
    </row>
    <row r="24" spans="1:7" ht="34.5" customHeight="1" x14ac:dyDescent="0.15">
      <c r="A24" s="6" t="s">
        <v>19</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中</v>
      </c>
      <c r="F24" s="60">
        <f>IFERROR(VLOOKUP($B24,'選手データ（氏名などの入力はこちらへ）'!$A$5:$G$104,6,FALSE),"")</f>
        <v>0</v>
      </c>
      <c r="G24" s="61">
        <f>IFERROR(VLOOKUP($B24,'選手データ（氏名などの入力はこちらへ）'!$A$5:$G$104,7,FALSE),"")</f>
        <v>0</v>
      </c>
    </row>
    <row r="25" spans="1:7" ht="34.5" customHeight="1" x14ac:dyDescent="0.15">
      <c r="A25" s="6" t="s">
        <v>19</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中</v>
      </c>
      <c r="F25" s="60">
        <f>IFERROR(VLOOKUP($B25,'選手データ（氏名などの入力はこちらへ）'!$A$5:$G$104,6,FALSE),"")</f>
        <v>0</v>
      </c>
      <c r="G25" s="61">
        <f>IFERROR(VLOOKUP($B25,'選手データ（氏名などの入力はこちらへ）'!$A$5:$G$104,7,FALSE),"")</f>
        <v>0</v>
      </c>
    </row>
    <row r="26" spans="1:7" ht="34.5" customHeight="1" x14ac:dyDescent="0.15">
      <c r="A26" s="6" t="s">
        <v>19</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中</v>
      </c>
      <c r="F26" s="60">
        <f>IFERROR(VLOOKUP($B26,'選手データ（氏名などの入力はこちらへ）'!$A$5:$G$104,6,FALSE),"")</f>
        <v>0</v>
      </c>
      <c r="G26" s="61">
        <f>IFERROR(VLOOKUP($B26,'選手データ（氏名などの入力はこちらへ）'!$A$5:$G$104,7,FALSE),"")</f>
        <v>0</v>
      </c>
    </row>
    <row r="27" spans="1:7" ht="34.5" customHeight="1" x14ac:dyDescent="0.15">
      <c r="A27" s="6" t="s">
        <v>19</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中</v>
      </c>
      <c r="F27" s="60">
        <f>IFERROR(VLOOKUP($B27,'選手データ（氏名などの入力はこちらへ）'!$A$5:$G$104,6,FALSE),"")</f>
        <v>0</v>
      </c>
      <c r="G27" s="61">
        <f>IFERROR(VLOOKUP($B27,'選手データ（氏名などの入力はこちらへ）'!$A$5:$G$104,7,FALSE),"")</f>
        <v>0</v>
      </c>
    </row>
    <row r="28" spans="1:7" ht="34.5" customHeight="1" x14ac:dyDescent="0.15">
      <c r="A28" s="6" t="s">
        <v>19</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中</v>
      </c>
      <c r="F28" s="60">
        <f>IFERROR(VLOOKUP($B28,'選手データ（氏名などの入力はこちらへ）'!$A$5:$G$104,6,FALSE),"")</f>
        <v>0</v>
      </c>
      <c r="G28" s="61">
        <f>IFERROR(VLOOKUP($B28,'選手データ（氏名などの入力はこちらへ）'!$A$5:$G$104,7,FALSE),"")</f>
        <v>0</v>
      </c>
    </row>
    <row r="29" spans="1:7" ht="34.5" customHeight="1" x14ac:dyDescent="0.15">
      <c r="A29" s="6" t="s">
        <v>19</v>
      </c>
      <c r="B29" s="7">
        <f t="shared" si="0"/>
        <v>17</v>
      </c>
      <c r="C29" s="8">
        <f>IFERROR(VLOOKUP($B29,'選手データ（氏名などの入力はこちらへ）'!$A$5:$G$104,3,FALSE),"")</f>
        <v>0</v>
      </c>
      <c r="D29" s="8">
        <f>IFERROR(VLOOKUP($B29,'選手データ（氏名などの入力はこちらへ）'!$A$5:$G$104,4,FALSE),"")</f>
        <v>0</v>
      </c>
      <c r="E29" s="4">
        <f>IFERROR(VLOOKUP($B29,'選手データ（氏名などの入力はこちらへ）'!$A$5:$G$104,5,FALSE),"")</f>
        <v>0</v>
      </c>
      <c r="F29" s="60">
        <f>IFERROR(VLOOKUP($B29,'選手データ（氏名などの入力はこちらへ）'!$A$5:$G$104,6,FALSE),"")</f>
        <v>0</v>
      </c>
      <c r="G29" s="61">
        <f>IFERROR(VLOOKUP($B29,'選手データ（氏名などの入力はこちらへ）'!$A$5:$G$104,7,FALSE),"")</f>
        <v>0</v>
      </c>
    </row>
    <row r="30" spans="1:7" ht="34.5" customHeight="1" x14ac:dyDescent="0.15">
      <c r="A30" s="6" t="s">
        <v>19</v>
      </c>
      <c r="B30" s="7">
        <f t="shared" si="0"/>
        <v>18</v>
      </c>
      <c r="C30" s="8">
        <f>IFERROR(VLOOKUP($B30,'選手データ（氏名などの入力はこちらへ）'!$A$5:$G$104,3,FALSE),"")</f>
        <v>0</v>
      </c>
      <c r="D30" s="8">
        <f>IFERROR(VLOOKUP($B30,'選手データ（氏名などの入力はこちらへ）'!$A$5:$G$104,4,FALSE),"")</f>
        <v>0</v>
      </c>
      <c r="E30" s="4">
        <f>IFERROR(VLOOKUP($B30,'選手データ（氏名などの入力はこちらへ）'!$A$5:$G$104,5,FALSE),"")</f>
        <v>0</v>
      </c>
      <c r="F30" s="60">
        <f>IFERROR(VLOOKUP($B30,'選手データ（氏名などの入力はこちらへ）'!$A$5:$G$104,6,FALSE),"")</f>
        <v>0</v>
      </c>
      <c r="G30" s="61">
        <f>IFERROR(VLOOKUP($B30,'選手データ（氏名などの入力はこちらへ）'!$A$5:$G$104,7,FALSE),"")</f>
        <v>0</v>
      </c>
    </row>
    <row r="31" spans="1:7" ht="34.5" customHeight="1" x14ac:dyDescent="0.15">
      <c r="A31" s="6" t="s">
        <v>19</v>
      </c>
      <c r="B31" s="7">
        <f t="shared" si="0"/>
        <v>19</v>
      </c>
      <c r="C31" s="8">
        <f>IFERROR(VLOOKUP($B31,'選手データ（氏名などの入力はこちらへ）'!$A$5:$G$104,3,FALSE),"")</f>
        <v>0</v>
      </c>
      <c r="D31" s="8">
        <f>IFERROR(VLOOKUP($B31,'選手データ（氏名などの入力はこちらへ）'!$A$5:$G$104,4,FALSE),"")</f>
        <v>0</v>
      </c>
      <c r="E31" s="4">
        <f>IFERROR(VLOOKUP($B31,'選手データ（氏名などの入力はこちらへ）'!$A$5:$G$104,5,FALSE),"")</f>
        <v>0</v>
      </c>
      <c r="F31" s="60">
        <f>IFERROR(VLOOKUP($B31,'選手データ（氏名などの入力はこちらへ）'!$A$5:$G$104,6,FALSE),"")</f>
        <v>0</v>
      </c>
      <c r="G31" s="61">
        <f>IFERROR(VLOOKUP($B31,'選手データ（氏名などの入力はこちらへ）'!$A$5:$G$104,7,FALSE),"")</f>
        <v>0</v>
      </c>
    </row>
    <row r="32" spans="1:7" ht="34.5" customHeight="1" x14ac:dyDescent="0.15">
      <c r="A32" s="6" t="s">
        <v>19</v>
      </c>
      <c r="B32" s="7">
        <f t="shared" si="0"/>
        <v>20</v>
      </c>
      <c r="C32" s="8">
        <f>IFERROR(VLOOKUP($B32,'選手データ（氏名などの入力はこちらへ）'!$A$5:$G$104,3,FALSE),"")</f>
        <v>0</v>
      </c>
      <c r="D32" s="8">
        <f>IFERROR(VLOOKUP($B32,'選手データ（氏名などの入力はこちらへ）'!$A$5:$G$104,4,FALSE),"")</f>
        <v>0</v>
      </c>
      <c r="E32" s="4">
        <f>IFERROR(VLOOKUP($B32,'選手データ（氏名などの入力はこちらへ）'!$A$5:$G$104,5,FALSE),"")</f>
        <v>0</v>
      </c>
      <c r="F32" s="60">
        <f>IFERROR(VLOOKUP($B32,'選手データ（氏名などの入力はこちらへ）'!$A$5:$G$104,6,FALSE),"")</f>
        <v>0</v>
      </c>
      <c r="G32" s="61">
        <f>IFERROR(VLOOKUP($B32,'選手データ（氏名などの入力はこちらへ）'!$A$5:$G$104,7,FALSE),"")</f>
        <v>0</v>
      </c>
    </row>
    <row r="33" spans="1:7" ht="34.5" customHeight="1" x14ac:dyDescent="0.15">
      <c r="A33" s="9" t="s">
        <v>9</v>
      </c>
      <c r="B33" s="10" t="s">
        <v>28</v>
      </c>
      <c r="C33" s="25">
        <f>IFERROR(VLOOKUP(A12,'大会名＆種目区分（主催者入力事項）'!A5:H14,7,TRUE),"")</f>
        <v>600</v>
      </c>
      <c r="D33" s="11" t="s">
        <v>17</v>
      </c>
      <c r="E33" s="12">
        <f>'選手データ（氏名などの入力はこちらへ）'!$B$3</f>
        <v>0</v>
      </c>
      <c r="F33" s="28">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15</v>
      </c>
    </row>
    <row r="39" spans="1:7" ht="24" customHeight="1" x14ac:dyDescent="0.15">
      <c r="A39" s="14" t="s">
        <v>16</v>
      </c>
      <c r="B39" s="14"/>
      <c r="C39" s="14"/>
      <c r="D39" s="14"/>
      <c r="E39" s="14"/>
      <c r="F39" s="15"/>
    </row>
    <row r="40" spans="1:7" ht="24" customHeight="1" x14ac:dyDescent="0.15">
      <c r="A40" s="3" t="s">
        <v>67</v>
      </c>
    </row>
    <row r="41" spans="1:7" ht="27" customHeight="1" x14ac:dyDescent="0.15"/>
    <row r="42" spans="1:7" ht="27" customHeight="1" x14ac:dyDescent="0.15"/>
    <row r="43" spans="1:7" ht="27" customHeight="1" x14ac:dyDescent="0.15">
      <c r="F43" s="34"/>
    </row>
    <row r="44" spans="1:7" ht="27" customHeight="1" x14ac:dyDescent="0.15"/>
  </sheetData>
  <sortState ref="C11:H49">
    <sortCondition descending="1" ref="E11:E49"/>
    <sortCondition ref="H11:H49"/>
    <sortCondition ref="D11:D49"/>
  </sortState>
  <mergeCells count="8">
    <mergeCell ref="A12:B12"/>
    <mergeCell ref="A3:C3"/>
    <mergeCell ref="E11:F11"/>
    <mergeCell ref="A1:E1"/>
    <mergeCell ref="F1:G1"/>
    <mergeCell ref="A10:G10"/>
    <mergeCell ref="A11:B11"/>
    <mergeCell ref="F7:G7"/>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8" activePane="bottomRight" state="frozen"/>
      <selection pane="topRight" activeCell="B1" sqref="B1"/>
      <selection pane="bottomLeft" activeCell="A5" sqref="A5"/>
      <selection pane="bottomRight" activeCell="B3" sqref="B3:H3"/>
    </sheetView>
  </sheetViews>
  <sheetFormatPr defaultRowHeight="18" customHeight="1" x14ac:dyDescent="0.15"/>
  <cols>
    <col min="1" max="1" width="11" style="47" bestFit="1" customWidth="1"/>
    <col min="2" max="2" width="9" customWidth="1"/>
    <col min="7" max="7" width="11" bestFit="1" customWidth="1"/>
    <col min="8" max="8" width="16.375" bestFit="1" customWidth="1"/>
    <col min="9" max="12" width="9" style="47" customWidth="1"/>
    <col min="13" max="139" width="9" style="47"/>
  </cols>
  <sheetData>
    <row r="1" spans="1:8" ht="18" customHeight="1" thickTop="1" x14ac:dyDescent="0.15">
      <c r="A1" s="48" t="s">
        <v>34</v>
      </c>
      <c r="B1" s="82" t="s">
        <v>60</v>
      </c>
      <c r="C1" s="82"/>
      <c r="D1" s="82"/>
      <c r="E1" s="82"/>
      <c r="F1" s="82"/>
      <c r="G1" s="82"/>
      <c r="H1" s="83"/>
    </row>
    <row r="2" spans="1:8" ht="18" customHeight="1" x14ac:dyDescent="0.15">
      <c r="A2" s="49" t="s">
        <v>33</v>
      </c>
      <c r="B2" s="84" t="s">
        <v>66</v>
      </c>
      <c r="C2" s="84"/>
      <c r="D2" s="84"/>
      <c r="E2" s="84"/>
      <c r="F2" s="84"/>
      <c r="G2" s="84"/>
      <c r="H2" s="85"/>
    </row>
    <row r="3" spans="1:8" ht="18" customHeight="1" thickBot="1" x14ac:dyDescent="0.2">
      <c r="A3" s="50" t="s">
        <v>35</v>
      </c>
      <c r="B3" s="86" t="s">
        <v>62</v>
      </c>
      <c r="C3" s="86"/>
      <c r="D3" s="86"/>
      <c r="E3" s="86"/>
      <c r="F3" s="86"/>
      <c r="G3" s="86"/>
      <c r="H3" s="87"/>
    </row>
    <row r="4" spans="1:8" s="47" customFormat="1" ht="18" customHeight="1" thickTop="1" thickBot="1" x14ac:dyDescent="0.2">
      <c r="A4" s="51" t="s">
        <v>37</v>
      </c>
      <c r="B4" s="53" t="s">
        <v>40</v>
      </c>
      <c r="C4" s="53" t="s">
        <v>41</v>
      </c>
      <c r="D4" s="53" t="s">
        <v>42</v>
      </c>
      <c r="E4" s="53" t="s">
        <v>43</v>
      </c>
      <c r="F4" s="53" t="s">
        <v>44</v>
      </c>
      <c r="G4" s="53" t="s">
        <v>57</v>
      </c>
      <c r="H4" s="54" t="s">
        <v>45</v>
      </c>
    </row>
    <row r="5" spans="1:8" ht="18" customHeight="1" thickTop="1" thickBot="1" x14ac:dyDescent="0.2">
      <c r="A5" s="52" t="s">
        <v>47</v>
      </c>
      <c r="B5" s="43" t="s">
        <v>38</v>
      </c>
      <c r="C5" s="44" t="s">
        <v>63</v>
      </c>
      <c r="D5" s="44"/>
      <c r="E5" s="44"/>
      <c r="F5" s="44"/>
      <c r="G5" s="45">
        <v>600</v>
      </c>
      <c r="H5" s="54" t="str">
        <f>CONCATENATE(B5,C5,D5,E5,F5)</f>
        <v>男子カデット</v>
      </c>
    </row>
    <row r="6" spans="1:8" ht="18" customHeight="1" thickTop="1" thickBot="1" x14ac:dyDescent="0.2">
      <c r="A6" s="52" t="s">
        <v>48</v>
      </c>
      <c r="B6" s="43" t="s">
        <v>39</v>
      </c>
      <c r="C6" s="44" t="s">
        <v>63</v>
      </c>
      <c r="D6" s="44"/>
      <c r="E6" s="44"/>
      <c r="F6" s="44"/>
      <c r="G6" s="45">
        <v>600</v>
      </c>
      <c r="H6" s="54" t="str">
        <f t="shared" ref="H6:H14" si="0">CONCATENATE(B6,C6,D6,E6,F6)</f>
        <v>女子カデット</v>
      </c>
    </row>
    <row r="7" spans="1:8" ht="18" customHeight="1" thickTop="1" thickBot="1" x14ac:dyDescent="0.2">
      <c r="A7" s="52" t="s">
        <v>49</v>
      </c>
      <c r="B7" s="43"/>
      <c r="C7" s="44"/>
      <c r="D7" s="44"/>
      <c r="E7" s="44"/>
      <c r="F7" s="44"/>
      <c r="G7" s="45">
        <v>500</v>
      </c>
      <c r="H7" s="54" t="str">
        <f t="shared" si="0"/>
        <v/>
      </c>
    </row>
    <row r="8" spans="1:8" ht="18" customHeight="1" thickTop="1" thickBot="1" x14ac:dyDescent="0.2">
      <c r="A8" s="52" t="s">
        <v>50</v>
      </c>
      <c r="B8" s="43"/>
      <c r="C8" s="44"/>
      <c r="D8" s="44"/>
      <c r="E8" s="44"/>
      <c r="F8" s="44"/>
      <c r="G8" s="45">
        <v>500</v>
      </c>
      <c r="H8" s="54" t="str">
        <f t="shared" si="0"/>
        <v/>
      </c>
    </row>
    <row r="9" spans="1:8" ht="18" customHeight="1" thickTop="1" thickBot="1" x14ac:dyDescent="0.2">
      <c r="A9" s="52" t="s">
        <v>51</v>
      </c>
      <c r="B9" s="43"/>
      <c r="C9" s="44"/>
      <c r="D9" s="44"/>
      <c r="E9" s="44"/>
      <c r="F9" s="44"/>
      <c r="G9" s="45">
        <v>500</v>
      </c>
      <c r="H9" s="54" t="str">
        <f t="shared" si="0"/>
        <v/>
      </c>
    </row>
    <row r="10" spans="1:8" ht="18" customHeight="1" thickTop="1" thickBot="1" x14ac:dyDescent="0.2">
      <c r="A10" s="52" t="s">
        <v>52</v>
      </c>
      <c r="B10" s="43"/>
      <c r="C10" s="44"/>
      <c r="D10" s="44"/>
      <c r="E10" s="44"/>
      <c r="F10" s="44"/>
      <c r="G10" s="45">
        <v>500</v>
      </c>
      <c r="H10" s="54" t="str">
        <f t="shared" si="0"/>
        <v/>
      </c>
    </row>
    <row r="11" spans="1:8" ht="18" customHeight="1" thickTop="1" thickBot="1" x14ac:dyDescent="0.2">
      <c r="A11" s="52" t="s">
        <v>53</v>
      </c>
      <c r="B11" s="43"/>
      <c r="C11" s="44"/>
      <c r="D11" s="44"/>
      <c r="E11" s="44"/>
      <c r="F11" s="44"/>
      <c r="G11" s="45">
        <v>600</v>
      </c>
      <c r="H11" s="54" t="str">
        <f t="shared" si="0"/>
        <v/>
      </c>
    </row>
    <row r="12" spans="1:8" ht="18" customHeight="1" thickTop="1" thickBot="1" x14ac:dyDescent="0.2">
      <c r="A12" s="52" t="s">
        <v>54</v>
      </c>
      <c r="B12" s="43"/>
      <c r="C12" s="44"/>
      <c r="D12" s="44"/>
      <c r="E12" s="44"/>
      <c r="F12" s="44"/>
      <c r="G12" s="45">
        <v>600</v>
      </c>
      <c r="H12" s="54" t="str">
        <f t="shared" si="0"/>
        <v/>
      </c>
    </row>
    <row r="13" spans="1:8" ht="18" customHeight="1" thickTop="1" thickBot="1" x14ac:dyDescent="0.2">
      <c r="A13" s="52" t="s">
        <v>55</v>
      </c>
      <c r="B13" s="43"/>
      <c r="C13" s="44"/>
      <c r="D13" s="44"/>
      <c r="E13" s="44"/>
      <c r="F13" s="44"/>
      <c r="G13" s="45"/>
      <c r="H13" s="54" t="str">
        <f t="shared" si="0"/>
        <v/>
      </c>
    </row>
    <row r="14" spans="1:8" ht="18" customHeight="1" thickTop="1" thickBot="1" x14ac:dyDescent="0.2">
      <c r="A14" s="52" t="s">
        <v>56</v>
      </c>
      <c r="B14" s="43"/>
      <c r="C14" s="44"/>
      <c r="D14" s="44"/>
      <c r="E14" s="44"/>
      <c r="F14" s="44"/>
      <c r="G14" s="46"/>
      <c r="H14" s="54" t="str">
        <f t="shared" si="0"/>
        <v/>
      </c>
    </row>
    <row r="15" spans="1:8" s="47" customFormat="1" ht="18" customHeight="1" thickTop="1" x14ac:dyDescent="0.15"/>
    <row r="16" spans="1:8" s="47" customFormat="1" ht="18" customHeight="1" x14ac:dyDescent="0.15"/>
    <row r="17" s="47" customFormat="1" ht="18" customHeight="1" x14ac:dyDescent="0.15"/>
    <row r="18" s="47" customFormat="1" ht="18" customHeight="1" x14ac:dyDescent="0.15"/>
    <row r="19" s="47" customFormat="1" ht="18" customHeight="1" x14ac:dyDescent="0.15"/>
    <row r="20" s="47" customFormat="1" ht="18" customHeight="1" x14ac:dyDescent="0.15"/>
    <row r="21" s="47" customFormat="1" ht="18" customHeight="1" x14ac:dyDescent="0.15"/>
    <row r="22" s="47" customFormat="1" ht="18" customHeight="1" x14ac:dyDescent="0.15"/>
    <row r="23" s="47" customFormat="1" ht="18" customHeight="1" x14ac:dyDescent="0.15"/>
    <row r="24" s="47" customFormat="1" ht="18" customHeight="1" x14ac:dyDescent="0.15"/>
    <row r="25" s="47" customFormat="1" ht="18" customHeight="1" x14ac:dyDescent="0.15"/>
    <row r="26" s="47" customFormat="1" ht="18" customHeight="1" x14ac:dyDescent="0.15"/>
    <row r="27" s="47" customFormat="1" ht="18" customHeight="1" x14ac:dyDescent="0.15"/>
    <row r="28" s="47" customFormat="1" ht="18" customHeight="1" x14ac:dyDescent="0.15"/>
    <row r="29" s="47" customFormat="1" ht="18" customHeight="1" x14ac:dyDescent="0.15"/>
    <row r="30" s="47" customFormat="1" ht="18" customHeight="1" x14ac:dyDescent="0.15"/>
    <row r="31" s="47" customFormat="1" ht="18" customHeight="1" x14ac:dyDescent="0.15"/>
    <row r="32" s="47" customFormat="1" ht="18" customHeight="1" x14ac:dyDescent="0.15"/>
    <row r="33" s="47" customFormat="1" ht="18" customHeight="1" x14ac:dyDescent="0.15"/>
    <row r="34" s="47" customFormat="1" ht="18" customHeight="1" x14ac:dyDescent="0.15"/>
    <row r="35" s="47" customFormat="1" ht="18" customHeight="1" x14ac:dyDescent="0.15"/>
    <row r="36" s="47" customFormat="1" ht="18" customHeight="1" x14ac:dyDescent="0.15"/>
    <row r="37" s="47" customFormat="1" ht="18" customHeight="1" x14ac:dyDescent="0.15"/>
    <row r="38" s="47" customFormat="1" ht="18" customHeight="1" x14ac:dyDescent="0.15"/>
    <row r="39" s="47" customFormat="1" ht="18" customHeight="1" x14ac:dyDescent="0.15"/>
    <row r="40" s="47" customFormat="1" ht="18" customHeight="1" x14ac:dyDescent="0.15"/>
    <row r="41" s="47" customFormat="1" ht="18" customHeight="1" x14ac:dyDescent="0.15"/>
    <row r="42" s="47" customFormat="1" ht="18" customHeight="1" x14ac:dyDescent="0.15"/>
    <row r="43" s="47" customFormat="1" ht="18" customHeight="1" x14ac:dyDescent="0.15"/>
    <row r="44" s="47" customFormat="1" ht="18" customHeight="1" x14ac:dyDescent="0.15"/>
    <row r="45" s="47" customFormat="1" ht="18" customHeight="1" x14ac:dyDescent="0.15"/>
    <row r="46" s="47" customFormat="1" ht="18" customHeight="1" x14ac:dyDescent="0.15"/>
    <row r="47" s="47" customFormat="1" ht="18" customHeight="1" x14ac:dyDescent="0.15"/>
    <row r="48" s="47" customFormat="1" ht="18" customHeight="1" x14ac:dyDescent="0.15"/>
    <row r="49" s="47" customFormat="1" ht="18" customHeight="1" x14ac:dyDescent="0.15"/>
    <row r="50" s="47" customFormat="1" ht="18" customHeight="1" x14ac:dyDescent="0.15"/>
    <row r="51" s="47" customFormat="1" ht="18" customHeight="1" x14ac:dyDescent="0.15"/>
    <row r="52" s="47" customFormat="1" ht="18" customHeight="1" x14ac:dyDescent="0.15"/>
    <row r="53" s="47" customFormat="1" ht="18" customHeight="1" x14ac:dyDescent="0.15"/>
    <row r="54" s="47" customFormat="1" ht="18" customHeight="1" x14ac:dyDescent="0.15"/>
    <row r="55" s="47" customFormat="1" ht="18" customHeight="1" x14ac:dyDescent="0.15"/>
    <row r="56" s="47" customFormat="1" ht="18" customHeight="1" x14ac:dyDescent="0.15"/>
    <row r="57" s="47" customFormat="1" ht="18" customHeight="1" x14ac:dyDescent="0.15"/>
    <row r="58" s="47" customFormat="1" ht="18" customHeight="1" x14ac:dyDescent="0.15"/>
    <row r="59" s="47" customFormat="1" ht="18" customHeight="1" x14ac:dyDescent="0.15"/>
    <row r="60" s="47" customFormat="1" ht="18" customHeight="1" x14ac:dyDescent="0.15"/>
    <row r="61" s="47" customFormat="1" ht="18" customHeight="1" x14ac:dyDescent="0.15"/>
    <row r="62" s="47" customFormat="1" ht="18" customHeight="1" x14ac:dyDescent="0.15"/>
    <row r="63" s="47" customFormat="1" ht="18" customHeight="1" x14ac:dyDescent="0.15"/>
    <row r="64" s="47" customFormat="1" ht="18" customHeight="1" x14ac:dyDescent="0.15"/>
    <row r="65" s="47" customFormat="1" ht="18" customHeight="1" x14ac:dyDescent="0.15"/>
    <row r="66" s="47" customFormat="1" ht="18" customHeight="1" x14ac:dyDescent="0.15"/>
    <row r="67" s="47" customFormat="1" ht="18" customHeight="1" x14ac:dyDescent="0.15"/>
    <row r="68" s="47" customFormat="1" ht="18" customHeight="1" x14ac:dyDescent="0.15"/>
    <row r="69" s="47" customFormat="1" ht="18" customHeight="1" x14ac:dyDescent="0.15"/>
    <row r="70" s="47" customFormat="1" ht="18" customHeight="1" x14ac:dyDescent="0.15"/>
    <row r="71" s="47" customFormat="1" ht="18" customHeight="1" x14ac:dyDescent="0.15"/>
    <row r="72" s="47" customFormat="1" ht="18" customHeight="1" x14ac:dyDescent="0.15"/>
    <row r="73" s="47" customFormat="1" ht="18" customHeight="1" x14ac:dyDescent="0.15"/>
    <row r="74" s="47" customFormat="1" ht="18" customHeight="1" x14ac:dyDescent="0.15"/>
    <row r="75" s="47" customFormat="1" ht="18" customHeight="1" x14ac:dyDescent="0.15"/>
    <row r="76" s="47" customFormat="1" ht="18" customHeight="1" x14ac:dyDescent="0.15"/>
    <row r="77" s="47" customFormat="1" ht="18" customHeight="1" x14ac:dyDescent="0.15"/>
    <row r="78" s="47" customFormat="1" ht="18" customHeight="1" x14ac:dyDescent="0.15"/>
    <row r="79" s="47" customFormat="1" ht="18" customHeight="1" x14ac:dyDescent="0.15"/>
    <row r="80" s="47" customFormat="1" ht="18" customHeight="1" x14ac:dyDescent="0.15"/>
    <row r="81" s="47" customFormat="1" ht="18" customHeight="1" x14ac:dyDescent="0.15"/>
    <row r="82" s="47" customFormat="1" ht="18" customHeight="1" x14ac:dyDescent="0.15"/>
    <row r="83" s="47" customFormat="1" ht="18" customHeight="1" x14ac:dyDescent="0.15"/>
    <row r="84" s="47" customFormat="1" ht="18" customHeight="1" x14ac:dyDescent="0.15"/>
    <row r="85" s="47" customFormat="1" ht="18" customHeight="1" x14ac:dyDescent="0.15"/>
    <row r="86" s="47" customFormat="1" ht="18" customHeight="1" x14ac:dyDescent="0.15"/>
    <row r="87" s="47" customFormat="1" ht="18" customHeight="1" x14ac:dyDescent="0.15"/>
    <row r="88" s="47" customFormat="1" ht="18" customHeight="1" x14ac:dyDescent="0.15"/>
    <row r="89" s="47" customFormat="1" ht="18" customHeight="1" x14ac:dyDescent="0.15"/>
    <row r="90" s="47" customFormat="1" ht="18" customHeight="1" x14ac:dyDescent="0.15"/>
    <row r="91" s="47" customFormat="1" ht="18" customHeight="1" x14ac:dyDescent="0.15"/>
    <row r="92" s="47" customFormat="1" ht="18" customHeight="1" x14ac:dyDescent="0.15"/>
    <row r="93" s="47" customFormat="1" ht="18" customHeight="1" x14ac:dyDescent="0.15"/>
    <row r="94" s="47" customFormat="1" ht="18" customHeight="1" x14ac:dyDescent="0.15"/>
    <row r="95" s="47" customFormat="1" ht="18" customHeight="1" x14ac:dyDescent="0.15"/>
    <row r="96" s="47" customFormat="1" ht="18" customHeight="1" x14ac:dyDescent="0.15"/>
    <row r="97" s="47" customFormat="1" ht="18" customHeight="1" x14ac:dyDescent="0.15"/>
    <row r="98" s="47" customFormat="1" ht="18" customHeight="1" x14ac:dyDescent="0.15"/>
    <row r="99" s="47" customFormat="1" ht="18" customHeight="1" x14ac:dyDescent="0.15"/>
    <row r="100" s="47" customFormat="1" ht="18" customHeight="1" x14ac:dyDescent="0.15"/>
    <row r="101" s="47" customFormat="1" ht="18" customHeight="1" x14ac:dyDescent="0.15"/>
    <row r="102" s="47" customFormat="1" ht="18" customHeight="1" x14ac:dyDescent="0.15"/>
    <row r="103" s="47" customFormat="1" ht="18" customHeight="1" x14ac:dyDescent="0.15"/>
    <row r="104" s="47" customFormat="1" ht="18" customHeight="1" x14ac:dyDescent="0.15"/>
    <row r="105" s="47" customFormat="1" ht="18" customHeight="1" x14ac:dyDescent="0.15"/>
    <row r="106" s="47" customFormat="1" ht="18" customHeight="1" x14ac:dyDescent="0.15"/>
    <row r="107" s="47" customFormat="1" ht="18" customHeight="1" x14ac:dyDescent="0.15"/>
    <row r="108" s="47" customFormat="1" ht="18" customHeight="1" x14ac:dyDescent="0.15"/>
    <row r="109" s="47" customFormat="1" ht="18" customHeight="1" x14ac:dyDescent="0.15"/>
    <row r="110" s="47" customFormat="1" ht="18" customHeight="1" x14ac:dyDescent="0.15"/>
    <row r="111" s="47" customFormat="1" ht="18" customHeight="1" x14ac:dyDescent="0.15"/>
    <row r="112" s="47" customFormat="1" ht="18" customHeight="1" x14ac:dyDescent="0.15"/>
    <row r="113" s="47" customFormat="1" ht="18" customHeight="1" x14ac:dyDescent="0.15"/>
    <row r="114" s="47" customFormat="1" ht="18" customHeight="1" x14ac:dyDescent="0.15"/>
    <row r="115" s="47" customFormat="1" ht="18" customHeight="1" x14ac:dyDescent="0.15"/>
    <row r="116" s="47" customFormat="1" ht="18" customHeight="1" x14ac:dyDescent="0.15"/>
    <row r="117" s="47" customFormat="1" ht="18" customHeight="1" x14ac:dyDescent="0.15"/>
    <row r="118" s="47" customFormat="1" ht="18" customHeight="1" x14ac:dyDescent="0.15"/>
    <row r="119" s="47" customFormat="1" ht="18" customHeight="1" x14ac:dyDescent="0.15"/>
    <row r="120" s="47" customFormat="1" ht="18" customHeight="1" x14ac:dyDescent="0.15"/>
    <row r="121" s="47" customFormat="1" ht="18" customHeight="1" x14ac:dyDescent="0.15"/>
    <row r="122" s="47" customFormat="1" ht="18" customHeight="1" x14ac:dyDescent="0.15"/>
    <row r="123" s="47" customFormat="1" ht="18" customHeight="1" x14ac:dyDescent="0.15"/>
    <row r="124" s="47" customFormat="1" ht="18" customHeight="1" x14ac:dyDescent="0.15"/>
    <row r="125" s="47" customFormat="1" ht="18" customHeight="1" x14ac:dyDescent="0.15"/>
    <row r="126" s="47" customFormat="1" ht="18" customHeight="1" x14ac:dyDescent="0.15"/>
    <row r="127" s="47" customFormat="1" ht="18" customHeight="1" x14ac:dyDescent="0.15"/>
    <row r="128" s="47" customFormat="1" ht="18" customHeight="1" x14ac:dyDescent="0.15"/>
    <row r="129" s="47" customFormat="1" ht="18" customHeight="1" x14ac:dyDescent="0.15"/>
    <row r="130" s="47" customFormat="1" ht="18" customHeight="1" x14ac:dyDescent="0.15"/>
    <row r="131" s="47" customFormat="1" ht="18" customHeight="1" x14ac:dyDescent="0.15"/>
    <row r="132" s="47" customFormat="1" ht="18" customHeight="1" x14ac:dyDescent="0.15"/>
    <row r="133" s="47" customFormat="1" ht="18" customHeight="1" x14ac:dyDescent="0.15"/>
    <row r="134" s="47" customFormat="1" ht="18" customHeight="1" x14ac:dyDescent="0.15"/>
  </sheetData>
  <protectedRanges>
    <protectedRange sqref="B5:G14 B1:H3"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M8" sqref="M8"/>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24</v>
      </c>
      <c r="B3" s="27">
        <f>COUNTA($C$5:$C$104)</f>
        <v>0</v>
      </c>
    </row>
    <row r="4" spans="1:7" ht="15" thickBot="1" x14ac:dyDescent="0.2">
      <c r="A4" s="29" t="s">
        <v>20</v>
      </c>
      <c r="B4" s="29" t="s">
        <v>1</v>
      </c>
      <c r="C4" s="30" t="s">
        <v>21</v>
      </c>
      <c r="D4" s="30" t="s">
        <v>7</v>
      </c>
      <c r="E4" s="30" t="s">
        <v>8</v>
      </c>
      <c r="F4" s="30" t="s">
        <v>18</v>
      </c>
      <c r="G4" s="30" t="s">
        <v>58</v>
      </c>
    </row>
    <row r="5" spans="1:7" ht="15.75" thickBot="1" x14ac:dyDescent="0.2">
      <c r="A5" s="20">
        <v>1</v>
      </c>
      <c r="B5" s="62" t="s">
        <v>59</v>
      </c>
      <c r="C5" s="55"/>
      <c r="D5" s="55"/>
      <c r="E5" s="63" t="s">
        <v>61</v>
      </c>
      <c r="F5" s="56"/>
    </row>
    <row r="6" spans="1:7" ht="15.75" thickBot="1" x14ac:dyDescent="0.2">
      <c r="A6" s="20">
        <v>2</v>
      </c>
      <c r="B6" s="62" t="s">
        <v>59</v>
      </c>
      <c r="C6" s="55"/>
      <c r="D6" s="55"/>
      <c r="E6" s="63" t="s">
        <v>61</v>
      </c>
      <c r="F6" s="56"/>
    </row>
    <row r="7" spans="1:7" ht="15.75" thickBot="1" x14ac:dyDescent="0.2">
      <c r="A7" s="20">
        <v>3</v>
      </c>
      <c r="B7" s="62" t="s">
        <v>59</v>
      </c>
      <c r="C7" s="55"/>
      <c r="D7" s="55"/>
      <c r="E7" s="63" t="s">
        <v>61</v>
      </c>
      <c r="F7" s="56"/>
    </row>
    <row r="8" spans="1:7" ht="15.75" thickBot="1" x14ac:dyDescent="0.2">
      <c r="A8" s="20">
        <v>4</v>
      </c>
      <c r="B8" s="62" t="s">
        <v>59</v>
      </c>
      <c r="C8" s="55"/>
      <c r="D8" s="55"/>
      <c r="E8" s="63" t="s">
        <v>61</v>
      </c>
      <c r="F8" s="56"/>
    </row>
    <row r="9" spans="1:7" ht="15.75" thickBot="1" x14ac:dyDescent="0.2">
      <c r="A9" s="20">
        <v>5</v>
      </c>
      <c r="B9" s="62" t="s">
        <v>59</v>
      </c>
      <c r="C9" s="55"/>
      <c r="D9" s="55"/>
      <c r="E9" s="63" t="s">
        <v>61</v>
      </c>
      <c r="F9" s="56"/>
    </row>
    <row r="10" spans="1:7" ht="15.75" thickBot="1" x14ac:dyDescent="0.2">
      <c r="A10" s="20">
        <v>6</v>
      </c>
      <c r="B10" s="62" t="s">
        <v>59</v>
      </c>
      <c r="C10" s="55"/>
      <c r="D10" s="55"/>
      <c r="E10" s="63" t="s">
        <v>61</v>
      </c>
      <c r="F10" s="56"/>
    </row>
    <row r="11" spans="1:7" ht="15.75" thickBot="1" x14ac:dyDescent="0.2">
      <c r="A11" s="20">
        <v>7</v>
      </c>
      <c r="B11" s="62" t="s">
        <v>59</v>
      </c>
      <c r="C11" s="55"/>
      <c r="D11" s="55"/>
      <c r="E11" s="63" t="s">
        <v>61</v>
      </c>
      <c r="F11" s="56"/>
    </row>
    <row r="12" spans="1:7" ht="15.75" thickBot="1" x14ac:dyDescent="0.2">
      <c r="A12" s="20">
        <v>8</v>
      </c>
      <c r="B12" s="62" t="s">
        <v>59</v>
      </c>
      <c r="C12" s="55"/>
      <c r="D12" s="55"/>
      <c r="E12" s="63" t="s">
        <v>61</v>
      </c>
      <c r="F12" s="56"/>
    </row>
    <row r="13" spans="1:7" ht="15.75" thickBot="1" x14ac:dyDescent="0.2">
      <c r="A13" s="20">
        <v>9</v>
      </c>
      <c r="B13" s="62" t="s">
        <v>59</v>
      </c>
      <c r="C13" s="55"/>
      <c r="D13" s="55"/>
      <c r="E13" s="63" t="s">
        <v>61</v>
      </c>
      <c r="F13" s="56"/>
    </row>
    <row r="14" spans="1:7" ht="15.75" thickBot="1" x14ac:dyDescent="0.2">
      <c r="A14" s="20">
        <v>10</v>
      </c>
      <c r="B14" s="62" t="s">
        <v>59</v>
      </c>
      <c r="C14" s="55"/>
      <c r="D14" s="55"/>
      <c r="E14" s="63" t="s">
        <v>61</v>
      </c>
      <c r="F14" s="56"/>
    </row>
    <row r="15" spans="1:7" ht="15.75" thickBot="1" x14ac:dyDescent="0.2">
      <c r="A15" s="20">
        <v>11</v>
      </c>
      <c r="B15" s="62" t="s">
        <v>59</v>
      </c>
      <c r="C15" s="55"/>
      <c r="D15" s="55"/>
      <c r="E15" s="63" t="s">
        <v>61</v>
      </c>
      <c r="F15" s="56"/>
    </row>
    <row r="16" spans="1:7" ht="15.75" thickBot="1" x14ac:dyDescent="0.2">
      <c r="A16" s="20">
        <v>12</v>
      </c>
      <c r="B16" s="62" t="s">
        <v>59</v>
      </c>
      <c r="C16" s="55"/>
      <c r="D16" s="55"/>
      <c r="E16" s="63" t="s">
        <v>61</v>
      </c>
      <c r="F16" s="56"/>
    </row>
    <row r="17" spans="1:6" ht="15.75" thickBot="1" x14ac:dyDescent="0.2">
      <c r="A17" s="20">
        <v>13</v>
      </c>
      <c r="B17" s="62" t="s">
        <v>59</v>
      </c>
      <c r="C17" s="55"/>
      <c r="D17" s="55"/>
      <c r="E17" s="63" t="s">
        <v>61</v>
      </c>
      <c r="F17" s="56"/>
    </row>
    <row r="18" spans="1:6" ht="15.75" thickBot="1" x14ac:dyDescent="0.2">
      <c r="A18" s="20">
        <v>14</v>
      </c>
      <c r="B18" s="62" t="s">
        <v>59</v>
      </c>
      <c r="C18" s="55"/>
      <c r="D18" s="55"/>
      <c r="E18" s="63" t="s">
        <v>61</v>
      </c>
      <c r="F18" s="56"/>
    </row>
    <row r="19" spans="1:6" ht="15.75" thickBot="1" x14ac:dyDescent="0.2">
      <c r="A19" s="20">
        <v>15</v>
      </c>
      <c r="B19" s="62" t="s">
        <v>59</v>
      </c>
      <c r="C19" s="55"/>
      <c r="D19" s="55"/>
      <c r="E19" s="63" t="s">
        <v>61</v>
      </c>
      <c r="F19" s="56"/>
    </row>
    <row r="20" spans="1:6" ht="15.75" thickBot="1" x14ac:dyDescent="0.2">
      <c r="A20" s="20">
        <v>16</v>
      </c>
      <c r="B20" s="62" t="s">
        <v>59</v>
      </c>
      <c r="C20" s="55"/>
      <c r="D20" s="55"/>
      <c r="E20" s="63" t="s">
        <v>61</v>
      </c>
      <c r="F20" s="56"/>
    </row>
    <row r="21" spans="1:6" ht="15.75" thickBot="1" x14ac:dyDescent="0.2">
      <c r="A21" s="20">
        <v>17</v>
      </c>
      <c r="B21" s="62" t="s">
        <v>59</v>
      </c>
      <c r="C21" s="55"/>
      <c r="D21" s="55"/>
      <c r="E21" s="63" t="s">
        <v>61</v>
      </c>
      <c r="F21" s="56"/>
    </row>
    <row r="22" spans="1:6" ht="15.75" thickBot="1" x14ac:dyDescent="0.2">
      <c r="A22" s="20">
        <v>18</v>
      </c>
      <c r="B22" s="62" t="s">
        <v>59</v>
      </c>
      <c r="C22" s="55"/>
      <c r="D22" s="55"/>
      <c r="E22" s="63" t="s">
        <v>61</v>
      </c>
      <c r="F22" s="56"/>
    </row>
    <row r="23" spans="1:6" ht="15.75" thickBot="1" x14ac:dyDescent="0.2">
      <c r="A23" s="20">
        <v>19</v>
      </c>
      <c r="B23" s="62" t="s">
        <v>59</v>
      </c>
      <c r="C23" s="55"/>
      <c r="D23" s="55"/>
      <c r="E23" s="63" t="s">
        <v>61</v>
      </c>
      <c r="F23" s="56"/>
    </row>
    <row r="24" spans="1:6" ht="15.75" thickBot="1" x14ac:dyDescent="0.2">
      <c r="A24" s="20">
        <v>20</v>
      </c>
      <c r="B24" s="62" t="s">
        <v>59</v>
      </c>
      <c r="C24" s="55"/>
      <c r="D24" s="55"/>
      <c r="E24" s="63" t="s">
        <v>61</v>
      </c>
      <c r="F24" s="56"/>
    </row>
    <row r="25" spans="1:6" ht="15.75" thickBot="1" x14ac:dyDescent="0.2">
      <c r="A25" s="20">
        <v>21</v>
      </c>
      <c r="B25" s="62" t="s">
        <v>59</v>
      </c>
      <c r="C25" s="55"/>
      <c r="D25" s="55"/>
      <c r="E25" s="63" t="s">
        <v>61</v>
      </c>
      <c r="F25" s="56"/>
    </row>
    <row r="26" spans="1:6" ht="15.75" thickBot="1" x14ac:dyDescent="0.2">
      <c r="A26" s="20">
        <v>22</v>
      </c>
      <c r="B26" s="62" t="s">
        <v>59</v>
      </c>
      <c r="C26" s="55"/>
      <c r="D26" s="55"/>
      <c r="E26" s="63" t="s">
        <v>61</v>
      </c>
      <c r="F26" s="56"/>
    </row>
    <row r="27" spans="1:6" ht="15.75" thickBot="1" x14ac:dyDescent="0.2">
      <c r="A27" s="20">
        <v>23</v>
      </c>
      <c r="B27" s="62" t="s">
        <v>59</v>
      </c>
      <c r="C27" s="55"/>
      <c r="D27" s="55"/>
      <c r="E27" s="63" t="s">
        <v>61</v>
      </c>
      <c r="F27" s="56"/>
    </row>
    <row r="28" spans="1:6" ht="15.75" thickBot="1" x14ac:dyDescent="0.2">
      <c r="A28" s="20">
        <v>24</v>
      </c>
      <c r="B28" s="62" t="s">
        <v>59</v>
      </c>
      <c r="C28" s="55"/>
      <c r="D28" s="55"/>
      <c r="E28" s="63" t="s">
        <v>61</v>
      </c>
      <c r="F28" s="56"/>
    </row>
    <row r="29" spans="1:6" ht="15.75" thickBot="1" x14ac:dyDescent="0.2">
      <c r="A29" s="20">
        <v>25</v>
      </c>
      <c r="B29" s="62" t="s">
        <v>59</v>
      </c>
      <c r="C29" s="55"/>
      <c r="D29" s="55"/>
      <c r="E29" s="63" t="s">
        <v>61</v>
      </c>
      <c r="F29" s="56"/>
    </row>
    <row r="30" spans="1:6" ht="15.75" thickBot="1" x14ac:dyDescent="0.2">
      <c r="A30" s="20">
        <v>26</v>
      </c>
      <c r="B30" s="62" t="s">
        <v>59</v>
      </c>
      <c r="C30" s="55"/>
      <c r="D30" s="55"/>
      <c r="E30" s="63" t="s">
        <v>61</v>
      </c>
      <c r="F30" s="56"/>
    </row>
    <row r="31" spans="1:6" ht="15.75" thickBot="1" x14ac:dyDescent="0.2">
      <c r="A31" s="20">
        <v>27</v>
      </c>
      <c r="B31" s="62" t="s">
        <v>59</v>
      </c>
      <c r="C31" s="55"/>
      <c r="D31" s="55"/>
      <c r="E31" s="63" t="s">
        <v>61</v>
      </c>
      <c r="F31" s="56"/>
    </row>
    <row r="32" spans="1:6" ht="15.75" thickBot="1" x14ac:dyDescent="0.2">
      <c r="A32" s="20">
        <v>28</v>
      </c>
      <c r="B32" s="62" t="s">
        <v>59</v>
      </c>
      <c r="C32" s="55"/>
      <c r="D32" s="55"/>
      <c r="E32" s="63" t="s">
        <v>61</v>
      </c>
      <c r="F32" s="56"/>
    </row>
    <row r="33" spans="1:6" ht="15.75" thickBot="1" x14ac:dyDescent="0.2">
      <c r="A33" s="20">
        <v>29</v>
      </c>
      <c r="B33" s="62" t="s">
        <v>59</v>
      </c>
      <c r="C33" s="55"/>
      <c r="D33" s="55"/>
      <c r="E33" s="63" t="s">
        <v>61</v>
      </c>
      <c r="F33" s="56"/>
    </row>
    <row r="34" spans="1:6" ht="15.75" thickBot="1" x14ac:dyDescent="0.2">
      <c r="A34" s="20">
        <v>30</v>
      </c>
      <c r="B34" s="62" t="s">
        <v>59</v>
      </c>
      <c r="C34" s="55"/>
      <c r="D34" s="55"/>
      <c r="E34" s="63" t="s">
        <v>61</v>
      </c>
      <c r="F34" s="56"/>
    </row>
    <row r="35" spans="1:6" ht="15.75" thickBot="1" x14ac:dyDescent="0.2">
      <c r="A35" s="20">
        <v>31</v>
      </c>
      <c r="B35" s="62" t="s">
        <v>59</v>
      </c>
      <c r="C35" s="55"/>
      <c r="D35" s="55"/>
      <c r="E35" s="63" t="s">
        <v>61</v>
      </c>
      <c r="F35" s="56"/>
    </row>
    <row r="36" spans="1:6" ht="15.75" thickBot="1" x14ac:dyDescent="0.2">
      <c r="A36" s="20">
        <v>32</v>
      </c>
      <c r="B36" s="62" t="s">
        <v>59</v>
      </c>
      <c r="C36" s="55"/>
      <c r="D36" s="55"/>
      <c r="E36" s="63" t="s">
        <v>61</v>
      </c>
      <c r="F36" s="56"/>
    </row>
    <row r="37" spans="1:6" ht="15.75" thickBot="1" x14ac:dyDescent="0.2">
      <c r="A37" s="20">
        <v>33</v>
      </c>
      <c r="B37" s="62" t="s">
        <v>59</v>
      </c>
      <c r="C37" s="55"/>
      <c r="D37" s="55"/>
      <c r="E37" s="63" t="s">
        <v>61</v>
      </c>
      <c r="F37" s="56"/>
    </row>
    <row r="38" spans="1:6" ht="15.75" thickBot="1" x14ac:dyDescent="0.2">
      <c r="A38" s="20">
        <v>34</v>
      </c>
      <c r="B38" s="62" t="s">
        <v>59</v>
      </c>
      <c r="C38" s="55"/>
      <c r="D38" s="55"/>
      <c r="E38" s="63" t="s">
        <v>61</v>
      </c>
      <c r="F38" s="56"/>
    </row>
    <row r="39" spans="1:6" ht="15.75" thickBot="1" x14ac:dyDescent="0.2">
      <c r="A39" s="20">
        <v>35</v>
      </c>
      <c r="B39" s="62" t="s">
        <v>59</v>
      </c>
      <c r="C39" s="55"/>
      <c r="D39" s="55"/>
      <c r="E39" s="63" t="s">
        <v>61</v>
      </c>
      <c r="F39" s="56"/>
    </row>
    <row r="40" spans="1:6" ht="15.75" thickBot="1" x14ac:dyDescent="0.2">
      <c r="A40" s="20">
        <v>36</v>
      </c>
      <c r="B40" s="62" t="s">
        <v>59</v>
      </c>
      <c r="C40" s="55"/>
      <c r="D40" s="55"/>
      <c r="E40" s="63" t="s">
        <v>61</v>
      </c>
      <c r="F40" s="56"/>
    </row>
    <row r="41" spans="1:6" ht="15.75" thickBot="1" x14ac:dyDescent="0.2">
      <c r="A41" s="20">
        <v>37</v>
      </c>
      <c r="B41" s="62" t="s">
        <v>59</v>
      </c>
      <c r="C41" s="55"/>
      <c r="D41" s="55"/>
      <c r="E41" s="63" t="s">
        <v>61</v>
      </c>
      <c r="F41" s="56"/>
    </row>
    <row r="42" spans="1:6" ht="15.75" thickBot="1" x14ac:dyDescent="0.2">
      <c r="A42" s="20">
        <v>38</v>
      </c>
      <c r="B42" s="62" t="s">
        <v>59</v>
      </c>
      <c r="C42" s="55"/>
      <c r="D42" s="55"/>
      <c r="E42" s="63" t="s">
        <v>61</v>
      </c>
      <c r="F42" s="56"/>
    </row>
    <row r="43" spans="1:6" ht="15.75" thickBot="1" x14ac:dyDescent="0.2">
      <c r="A43" s="20">
        <v>39</v>
      </c>
      <c r="B43" s="62" t="s">
        <v>59</v>
      </c>
      <c r="C43" s="55"/>
      <c r="D43" s="55"/>
      <c r="E43" s="63" t="s">
        <v>61</v>
      </c>
      <c r="F43" s="56"/>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山田尚</cp:lastModifiedBy>
  <cp:lastPrinted>2022-02-10T00:19:54Z</cp:lastPrinted>
  <dcterms:created xsi:type="dcterms:W3CDTF">2021-10-14T22:12:31Z</dcterms:created>
  <dcterms:modified xsi:type="dcterms:W3CDTF">2022-08-02T05:28:46Z</dcterms:modified>
</cp:coreProperties>
</file>