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hizu\Dropbox\細谷\2026年度\全国ホープス選抜\"/>
    </mc:Choice>
  </mc:AlternateContent>
  <xr:revisionPtr revIDLastSave="0" documentId="8_{A78D776E-93F9-4B7A-9B49-79D1F89EE7CF}" xr6:coauthVersionLast="47" xr6:coauthVersionMax="47" xr10:uidLastSave="{00000000-0000-0000-0000-000000000000}"/>
  <bookViews>
    <workbookView xWindow="28680" yWindow="-75" windowWidth="29040" windowHeight="15720" xr2:uid="{9EA97FCF-70DC-45B1-8F4B-B10AD0D7E9C7}"/>
  </bookViews>
  <sheets>
    <sheet name="申込書" sheetId="1" r:id="rId1"/>
  </sheets>
  <definedNames>
    <definedName name="_xlnm.Print_Area" localSheetId="0">申込書!$A$1:$K$31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U27" i="1" l="1"/>
  <c r="T27" i="1"/>
  <c r="S27" i="1"/>
  <c r="V27" i="1" s="1"/>
  <c r="R27" i="1"/>
  <c r="P27" i="1"/>
  <c r="N27" i="1"/>
  <c r="M27" i="1"/>
  <c r="Q27" i="1" s="1"/>
  <c r="U26" i="1"/>
  <c r="T26" i="1"/>
  <c r="S26" i="1"/>
  <c r="V26" i="1" s="1"/>
  <c r="R26" i="1"/>
  <c r="P26" i="1"/>
  <c r="N26" i="1"/>
  <c r="M26" i="1"/>
  <c r="Q26" i="1" s="1"/>
  <c r="U25" i="1"/>
  <c r="T25" i="1"/>
  <c r="S25" i="1"/>
  <c r="V25" i="1" s="1"/>
  <c r="R25" i="1"/>
  <c r="P25" i="1"/>
  <c r="N25" i="1"/>
  <c r="M25" i="1"/>
  <c r="Q25" i="1" s="1"/>
  <c r="U24" i="1"/>
  <c r="V24" i="1" s="1"/>
  <c r="T24" i="1"/>
  <c r="S24" i="1"/>
  <c r="R24" i="1"/>
  <c r="P24" i="1"/>
  <c r="N24" i="1"/>
  <c r="M24" i="1"/>
  <c r="Q24" i="1" s="1"/>
  <c r="U23" i="1"/>
  <c r="T23" i="1"/>
  <c r="S23" i="1"/>
  <c r="V23" i="1" s="1"/>
  <c r="R23" i="1"/>
  <c r="P23" i="1"/>
  <c r="N23" i="1"/>
  <c r="M23" i="1"/>
  <c r="Q23" i="1" s="1"/>
  <c r="U22" i="1"/>
  <c r="T22" i="1"/>
  <c r="S22" i="1"/>
  <c r="V22" i="1" s="1"/>
  <c r="R22" i="1"/>
  <c r="P22" i="1"/>
  <c r="N22" i="1"/>
  <c r="M22" i="1"/>
  <c r="Q22" i="1" s="1"/>
  <c r="U21" i="1"/>
  <c r="T21" i="1"/>
  <c r="S21" i="1"/>
  <c r="V21" i="1" s="1"/>
  <c r="R21" i="1"/>
  <c r="P21" i="1"/>
  <c r="N21" i="1"/>
  <c r="M21" i="1"/>
  <c r="Q21" i="1" s="1"/>
  <c r="U20" i="1"/>
  <c r="T20" i="1"/>
  <c r="S20" i="1"/>
  <c r="V20" i="1" s="1"/>
  <c r="R20" i="1"/>
  <c r="P20" i="1"/>
  <c r="N20" i="1"/>
  <c r="M20" i="1"/>
  <c r="Q20" i="1" s="1"/>
  <c r="U19" i="1"/>
  <c r="T19" i="1"/>
  <c r="S19" i="1"/>
  <c r="V19" i="1" s="1"/>
  <c r="R19" i="1"/>
  <c r="P19" i="1"/>
  <c r="N19" i="1"/>
  <c r="M19" i="1"/>
  <c r="Q19" i="1" s="1"/>
  <c r="U18" i="1"/>
  <c r="T18" i="1"/>
  <c r="S18" i="1"/>
  <c r="V18" i="1" s="1"/>
  <c r="R18" i="1"/>
  <c r="P18" i="1"/>
  <c r="N18" i="1"/>
  <c r="M18" i="1"/>
  <c r="E14" i="1"/>
  <c r="I11" i="1"/>
  <c r="N8" i="1"/>
  <c r="N7" i="1"/>
  <c r="N6" i="1"/>
  <c r="N5" i="1"/>
  <c r="N4" i="1"/>
  <c r="N3" i="1"/>
  <c r="Q2" i="1"/>
  <c r="Q3" i="1" s="1"/>
  <c r="Q4" i="1" s="1"/>
  <c r="Q5" i="1" s="1"/>
  <c r="Q6" i="1" s="1"/>
  <c r="Q7" i="1" s="1"/>
  <c r="Q8" i="1" s="1"/>
  <c r="Q9" i="1" s="1"/>
  <c r="Q10" i="1" s="1"/>
  <c r="Q11" i="1" s="1"/>
  <c r="Q12" i="1" s="1"/>
  <c r="N2" i="1"/>
  <c r="N1" i="1"/>
  <c r="Q18" i="1" l="1"/>
  <c r="O1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toshihisa maehori</author>
    <author>清水</author>
  </authors>
  <commentList>
    <comment ref="E7" authorId="0" shapeId="0" xr:uid="{F88E8998-5358-4D81-9D48-C86A49C7FCF5}">
      <text>
        <r>
          <rPr>
            <b/>
            <sz val="9"/>
            <color indexed="81"/>
            <rFont val="MS P ゴシック"/>
            <family val="3"/>
            <charset val="128"/>
          </rPr>
          <t>‐（ハイフン）不要</t>
        </r>
      </text>
    </comment>
    <comment ref="F11" authorId="1" shapeId="0" xr:uid="{56EEACC8-1028-4E9A-BE62-39935488917D}">
      <text>
        <r>
          <rPr>
            <sz val="12"/>
            <color indexed="81"/>
            <rFont val="ＭＳ Ｐゴシック"/>
            <family val="3"/>
            <charset val="128"/>
          </rPr>
          <t>種目別参加人数を入力して下さい。右側に合計金額が表示されます。</t>
        </r>
      </text>
    </comment>
  </commentList>
</comments>
</file>

<file path=xl/sharedStrings.xml><?xml version="1.0" encoding="utf-8"?>
<sst xmlns="http://schemas.openxmlformats.org/spreadsheetml/2006/main" count="63" uniqueCount="49">
  <si>
    <t>　　　　第２４回全国ホープス選抜卓球大会　県予選会　　　　</t>
    <rPh sb="21" eb="25">
      <t>ケンヨセンカイ</t>
    </rPh>
    <phoneticPr fontId="3"/>
  </si>
  <si>
    <t>ホープスA</t>
    <phoneticPr fontId="3"/>
  </si>
  <si>
    <t>男子</t>
    <rPh sb="0" eb="2">
      <t>ダンシ</t>
    </rPh>
    <phoneticPr fontId="3"/>
  </si>
  <si>
    <t>幼・保</t>
    <rPh sb="0" eb="1">
      <t>ヨウ</t>
    </rPh>
    <rPh sb="2" eb="3">
      <t>ホ</t>
    </rPh>
    <phoneticPr fontId="3"/>
  </si>
  <si>
    <t>女子</t>
    <rPh sb="0" eb="2">
      <t>ジョシ</t>
    </rPh>
    <phoneticPr fontId="3"/>
  </si>
  <si>
    <r>
      <t>参加申込書（</t>
    </r>
    <r>
      <rPr>
        <b/>
        <sz val="12"/>
        <color rgb="FFFF0000"/>
        <rFont val="ＭＳ Ｐゴシック"/>
        <family val="3"/>
        <charset val="128"/>
        <scheme val="minor"/>
      </rPr>
      <t>水色のセルにのみ入力してください</t>
    </r>
    <r>
      <rPr>
        <b/>
        <sz val="18"/>
        <color theme="1"/>
        <rFont val="ＭＳ Ｐゴシック"/>
        <family val="3"/>
        <charset val="128"/>
        <scheme val="minor"/>
      </rPr>
      <t>）</t>
    </r>
    <rPh sb="0" eb="2">
      <t>サンカ</t>
    </rPh>
    <rPh sb="2" eb="5">
      <t>モウシコミショ</t>
    </rPh>
    <rPh sb="6" eb="8">
      <t>ミズイロ</t>
    </rPh>
    <rPh sb="14" eb="16">
      <t>ニュウリョク</t>
    </rPh>
    <phoneticPr fontId="3"/>
  </si>
  <si>
    <t>ホープスB</t>
    <phoneticPr fontId="3"/>
  </si>
  <si>
    <t>チーム名</t>
    <phoneticPr fontId="3"/>
  </si>
  <si>
    <t>申込責任者氏名</t>
    <rPh sb="2" eb="5">
      <t>セキニンシャ</t>
    </rPh>
    <rPh sb="5" eb="7">
      <t>シメイ</t>
    </rPh>
    <phoneticPr fontId="3"/>
  </si>
  <si>
    <t>カブA</t>
    <phoneticPr fontId="3"/>
  </si>
  <si>
    <t>申込責任者
住所</t>
    <phoneticPr fontId="3"/>
  </si>
  <si>
    <t>〒</t>
    <phoneticPr fontId="3"/>
  </si>
  <si>
    <t>Eメール</t>
    <phoneticPr fontId="3"/>
  </si>
  <si>
    <t>カブB</t>
    <phoneticPr fontId="3"/>
  </si>
  <si>
    <t>FAX</t>
    <phoneticPr fontId="3"/>
  </si>
  <si>
    <t>TEL</t>
    <phoneticPr fontId="3"/>
  </si>
  <si>
    <t>（人数）</t>
    <phoneticPr fontId="3"/>
  </si>
  <si>
    <t>（合計金額）</t>
    <phoneticPr fontId="3"/>
  </si>
  <si>
    <t>参加料</t>
    <phoneticPr fontId="3"/>
  </si>
  <si>
    <t>8００円×</t>
    <phoneticPr fontId="3"/>
  </si>
  <si>
    <t>＝</t>
    <phoneticPr fontId="3"/>
  </si>
  <si>
    <t>進行お手伝い者名</t>
    <phoneticPr fontId="3"/>
  </si>
  <si>
    <t>※お手伝いの方は印鑑の持参をお願いします。</t>
    <phoneticPr fontId="3"/>
  </si>
  <si>
    <t>種目番号</t>
    <rPh sb="0" eb="2">
      <t>シュモク</t>
    </rPh>
    <rPh sb="2" eb="4">
      <t>バンゴウ</t>
    </rPh>
    <phoneticPr fontId="3"/>
  </si>
  <si>
    <t>シングルス</t>
    <phoneticPr fontId="3"/>
  </si>
  <si>
    <t>NO</t>
    <phoneticPr fontId="3"/>
  </si>
  <si>
    <t>氏</t>
    <phoneticPr fontId="3"/>
  </si>
  <si>
    <t>名</t>
    <rPh sb="0" eb="1">
      <t>ナ</t>
    </rPh>
    <phoneticPr fontId="3"/>
  </si>
  <si>
    <t>生年月日(西暦)</t>
    <rPh sb="5" eb="7">
      <t>セイレキ</t>
    </rPh>
    <phoneticPr fontId="3"/>
  </si>
  <si>
    <t>学年</t>
    <phoneticPr fontId="3"/>
  </si>
  <si>
    <t>戦績</t>
    <phoneticPr fontId="3"/>
  </si>
  <si>
    <t>ﾌﾟﾛｸﾞﾗﾑ作成用データ</t>
    <rPh sb="7" eb="10">
      <t>サクセイヨウ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</si>
  <si>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</si>
  <si>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</si>
  <si>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</si>
  <si>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氏名</t>
    <rPh sb="0" eb="2">
      <t>シメイ</t>
    </rPh>
    <phoneticPr fontId="3"/>
  </si>
  <si>
    <t>所属</t>
    <rPh sb="0" eb="2">
      <t>ショゾク</t>
    </rPh>
    <phoneticPr fontId="3"/>
  </si>
  <si>
    <t>学年</t>
    <rPh sb="0" eb="2">
      <t>ガクネン</t>
    </rPh>
    <phoneticPr fontId="3"/>
  </si>
  <si>
    <t>種目</t>
    <rPh sb="0" eb="2">
      <t>シュモク</t>
    </rPh>
    <phoneticPr fontId="3"/>
  </si>
  <si>
    <t>戦績</t>
    <rPh sb="0" eb="2">
      <t>センセキ</t>
    </rPh>
    <phoneticPr fontId="13"/>
  </si>
  <si>
    <t>年</t>
    <rPh sb="0" eb="1">
      <t>ネン</t>
    </rPh>
    <phoneticPr fontId="13"/>
  </si>
  <si>
    <t>月</t>
    <rPh sb="0" eb="1">
      <t>ツキ</t>
    </rPh>
    <phoneticPr fontId="13"/>
  </si>
  <si>
    <t>日</t>
    <rPh sb="0" eb="1">
      <t>ヒ</t>
    </rPh>
    <phoneticPr fontId="13"/>
  </si>
  <si>
    <t>年月日</t>
    <rPh sb="0" eb="3">
      <t>ネンガッピ</t>
    </rPh>
    <phoneticPr fontId="13"/>
  </si>
  <si>
    <t>※</t>
    <phoneticPr fontId="3"/>
  </si>
  <si>
    <t>申込書は必要枚数シートをコピーして、全種目一つのファイルにまとめて、提出して下さい。</t>
    <rPh sb="0" eb="2">
      <t>モウシコミ</t>
    </rPh>
    <rPh sb="2" eb="3">
      <t>ショ</t>
    </rPh>
    <rPh sb="4" eb="6">
      <t>ヒツヨウ</t>
    </rPh>
    <rPh sb="6" eb="8">
      <t>マイスウ</t>
    </rPh>
    <rPh sb="18" eb="21">
      <t>ゼンシュモク</t>
    </rPh>
    <rPh sb="21" eb="22">
      <t>ヒト</t>
    </rPh>
    <phoneticPr fontId="3"/>
  </si>
  <si>
    <t>戦績は県レベル以上で１年以内の最高位のものを記載してください。</t>
    <phoneticPr fontId="3"/>
  </si>
  <si>
    <t>申込みは、所属チームが一括して行ってください。</t>
    <rPh sb="0" eb="2">
      <t>モウシコ</t>
    </rPh>
    <rPh sb="5" eb="7">
      <t>ショゾク</t>
    </rPh>
    <rPh sb="11" eb="13">
      <t>イッカツ</t>
    </rPh>
    <rPh sb="15" eb="16">
      <t>オコナ</t>
    </rPh>
    <phoneticPr fontId="3"/>
  </si>
  <si>
    <t>学年は４月以降の新学年を記載し、２０２６年度日本卓球協会登録選手とします。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</si>
</sst>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[&lt;=999]000;[&lt;=9999]000\-00;000\-0000"/>
  </numFmts>
  <fonts count="1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2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0" xfId="0" applyFont="1" applyFill="1" applyAlignment="1">
      <alignment horizontal="center" vertical="center" shrinkToFit="1"/>
    </xf>
    <xf numFmtId="0" fontId="6" fillId="0" borderId="0" xfId="0" applyFo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 shrinkToFit="1"/>
    </xf>
    <xf numFmtId="0" fontId="10" fillId="2" borderId="7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left" vertical="top" wrapText="1"/>
    </xf>
    <xf numFmtId="0" fontId="7" fillId="2" borderId="14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5" fontId="7" fillId="0" borderId="10" xfId="0" applyNumberFormat="1" applyFont="1" applyBorder="1" applyAlignment="1">
      <alignment horizontal="right" vertical="center"/>
    </xf>
    <xf numFmtId="5" fontId="7" fillId="0" borderId="11" xfId="0" applyNumberFormat="1" applyFont="1" applyBorder="1" applyAlignment="1">
      <alignment horizontal="right" vertical="center"/>
    </xf>
    <xf numFmtId="5" fontId="7" fillId="0" borderId="12" xfId="0" applyNumberFormat="1" applyFont="1" applyBorder="1" applyAlignment="1">
      <alignment horizontal="right" vertical="center"/>
    </xf>
    <xf numFmtId="5" fontId="7" fillId="0" borderId="0" xfId="0" applyNumberFormat="1" applyFont="1" applyAlignment="1">
      <alignment horizontal="right" vertical="center"/>
    </xf>
    <xf numFmtId="0" fontId="6" fillId="0" borderId="9" xfId="0" applyFont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1" fillId="0" borderId="0" xfId="0" applyFont="1">
      <alignment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14" fillId="2" borderId="9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15" fillId="2" borderId="10" xfId="0" applyFont="1" applyFill="1" applyBorder="1" applyAlignment="1">
      <alignment horizontal="center" vertical="top" wrapText="1"/>
    </xf>
    <xf numFmtId="0" fontId="15" fillId="2" borderId="12" xfId="0" applyFont="1" applyFill="1" applyBorder="1" applyAlignment="1">
      <alignment horizontal="center" vertical="top" wrapText="1"/>
    </xf>
    <xf numFmtId="0" fontId="15" fillId="2" borderId="9" xfId="0" applyFont="1" applyFill="1" applyBorder="1" applyAlignment="1">
      <alignment vertical="top" wrapText="1"/>
    </xf>
    <xf numFmtId="0" fontId="15" fillId="2" borderId="0" xfId="0" applyFont="1" applyFill="1" applyAlignment="1">
      <alignment horizontal="left" vertical="top" wrapText="1"/>
    </xf>
    <xf numFmtId="0" fontId="16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16" fillId="0" borderId="0" xfId="0" applyFont="1" applyAlignment="1">
      <alignment horizontal="left" vertical="center" shrinkToFit="1"/>
    </xf>
    <xf numFmtId="0" fontId="12" fillId="0" borderId="0" xfId="0" applyFont="1">
      <alignment vertical="center"/>
    </xf>
  </cellXfs>
  <cellStyles count="2">
    <cellStyle name="標準" xfId="0" builtinId="0"/>
    <cellStyle name="標準 2" xfId="1" xr:uid="{AA8A1257-2CB5-4AB5-989F-E859EB07DB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723900</xdr:colOff>
      <xdr:row>9</xdr:row>
      <xdr:rowOff>66675</xdr:rowOff>
    </xdr:from>
    <xdr:ext cx="325730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67AC4B9-A4F3-4DA7-9112-9D4C1AC7F7EA}"/>
            </a:ext>
          </a:extLst>
        </xdr:cNvPr>
        <xdr:cNvSpPr txBox="1"/>
      </xdr:nvSpPr>
      <xdr:spPr>
        <a:xfrm>
          <a:off x="1914525" y="2644775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＝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AA1B8-171A-439D-823A-23A7F566A8F1}">
  <dimension ref="A1:Z45"/>
  <sheetViews>
    <sheetView tabSelected="1" view="pageBreakPreview" topLeftCell="A22" zoomScaleNormal="100" zoomScaleSheetLayoutView="100" workbookViewId="0">
      <selection activeCell="C30" sqref="C30:K30"/>
    </sheetView>
  </sheetViews>
  <sheetFormatPr defaultRowHeight="13"/>
  <cols>
    <col min="1" max="1" width="2.81640625" customWidth="1"/>
    <col min="2" max="2" width="4.90625" customWidth="1"/>
    <col min="3" max="4" width="9.81640625" customWidth="1"/>
    <col min="5" max="8" width="8.81640625" customWidth="1"/>
    <col min="9" max="10" width="8.6328125" customWidth="1"/>
    <col min="11" max="11" width="20.81640625" customWidth="1"/>
    <col min="12" max="12" width="7.36328125" customWidth="1"/>
    <col min="13" max="26" width="5.08984375" style="4" customWidth="1"/>
  </cols>
  <sheetData>
    <row r="1" spans="1:26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>
        <v>1</v>
      </c>
      <c r="N1" s="4" t="str">
        <f>CONCATENATE(O1,P1)</f>
        <v>ホープスA男子</v>
      </c>
      <c r="O1" s="4" t="s">
        <v>1</v>
      </c>
      <c r="P1" s="4" t="s">
        <v>2</v>
      </c>
      <c r="Q1" s="4">
        <v>2113</v>
      </c>
      <c r="X1" s="4">
        <v>1</v>
      </c>
      <c r="Y1" s="4">
        <v>1</v>
      </c>
      <c r="Z1" s="4" t="s">
        <v>3</v>
      </c>
    </row>
    <row r="2" spans="1:26" ht="30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M2" s="4">
        <v>2</v>
      </c>
      <c r="N2" s="4" t="str">
        <f>CONCATENATE(O1,P2)</f>
        <v>ホープスA女子</v>
      </c>
      <c r="O2" s="4" t="s">
        <v>1</v>
      </c>
      <c r="P2" s="4" t="s">
        <v>4</v>
      </c>
      <c r="Q2" s="4">
        <f>Q1+1</f>
        <v>2114</v>
      </c>
      <c r="X2" s="4">
        <v>2</v>
      </c>
      <c r="Y2" s="4">
        <v>2</v>
      </c>
      <c r="Z2" s="4">
        <v>1</v>
      </c>
    </row>
    <row r="3" spans="1:26" ht="21">
      <c r="A3" s="5" t="s">
        <v>5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4">
        <v>3</v>
      </c>
      <c r="N3" s="4" t="str">
        <f>CONCATENATE(O3,P1)</f>
        <v>ホープスB男子</v>
      </c>
      <c r="O3" s="4" t="s">
        <v>6</v>
      </c>
      <c r="P3" s="4" t="s">
        <v>2</v>
      </c>
      <c r="Q3" s="4">
        <f t="shared" ref="Q3:Q12" si="0">Q2+1</f>
        <v>2115</v>
      </c>
      <c r="X3" s="4">
        <v>3</v>
      </c>
      <c r="Y3" s="4">
        <v>3</v>
      </c>
      <c r="Z3" s="4">
        <v>2</v>
      </c>
    </row>
    <row r="4" spans="1:26" ht="12" customHeight="1">
      <c r="D4" s="7"/>
      <c r="E4" s="7"/>
      <c r="F4" s="7"/>
      <c r="M4" s="4">
        <v>4</v>
      </c>
      <c r="N4" s="4" t="str">
        <f>CONCATENATE(O4,P2)</f>
        <v>ホープスB女子</v>
      </c>
      <c r="O4" s="4" t="s">
        <v>6</v>
      </c>
      <c r="P4" s="4" t="s">
        <v>4</v>
      </c>
      <c r="Q4" s="4">
        <f t="shared" si="0"/>
        <v>2116</v>
      </c>
      <c r="X4" s="4">
        <v>4</v>
      </c>
      <c r="Y4" s="4">
        <v>4</v>
      </c>
      <c r="Z4" s="4">
        <v>3</v>
      </c>
    </row>
    <row r="5" spans="1:26" ht="18" customHeight="1">
      <c r="B5" s="8" t="s">
        <v>7</v>
      </c>
      <c r="C5" s="9"/>
      <c r="D5" s="10"/>
      <c r="E5" s="11"/>
      <c r="F5" s="12"/>
      <c r="G5" s="13" t="s">
        <v>8</v>
      </c>
      <c r="H5" s="14"/>
      <c r="I5" s="15"/>
      <c r="J5" s="15"/>
      <c r="K5" s="16"/>
      <c r="L5" s="17"/>
      <c r="M5" s="4">
        <v>5</v>
      </c>
      <c r="N5" s="4" t="str">
        <f>CONCATENATE(O5,P1)</f>
        <v>カブA男子</v>
      </c>
      <c r="O5" s="4" t="s">
        <v>9</v>
      </c>
      <c r="P5" s="4" t="s">
        <v>2</v>
      </c>
      <c r="Q5" s="4">
        <f t="shared" si="0"/>
        <v>2117</v>
      </c>
      <c r="X5" s="4">
        <v>5</v>
      </c>
      <c r="Y5" s="4">
        <v>5</v>
      </c>
      <c r="Z5" s="4">
        <v>4</v>
      </c>
    </row>
    <row r="6" spans="1:26" s="18" customFormat="1" ht="18" customHeight="1">
      <c r="B6" s="19"/>
      <c r="C6" s="20"/>
      <c r="D6" s="21"/>
      <c r="E6" s="22"/>
      <c r="F6" s="23"/>
      <c r="G6" s="24"/>
      <c r="H6" s="25"/>
      <c r="I6" s="26"/>
      <c r="J6" s="26"/>
      <c r="K6" s="27"/>
      <c r="L6" s="17"/>
      <c r="M6" s="4">
        <v>6</v>
      </c>
      <c r="N6" s="4" t="str">
        <f>CONCATENATE(O6,P2)</f>
        <v>カブA女子</v>
      </c>
      <c r="O6" s="4" t="s">
        <v>9</v>
      </c>
      <c r="P6" s="4" t="s">
        <v>4</v>
      </c>
      <c r="Q6" s="4">
        <f t="shared" si="0"/>
        <v>2118</v>
      </c>
      <c r="R6" s="4"/>
      <c r="S6" s="4"/>
      <c r="T6" s="4"/>
      <c r="U6" s="4"/>
      <c r="V6" s="4"/>
      <c r="W6" s="4"/>
      <c r="X6" s="4">
        <v>6</v>
      </c>
      <c r="Y6" s="4">
        <v>6</v>
      </c>
      <c r="Z6" s="4">
        <v>5</v>
      </c>
    </row>
    <row r="7" spans="1:26" s="18" customFormat="1" ht="24.65" customHeight="1">
      <c r="B7" s="28" t="s">
        <v>10</v>
      </c>
      <c r="C7" s="29"/>
      <c r="D7" s="30" t="s">
        <v>11</v>
      </c>
      <c r="E7" s="31"/>
      <c r="F7" s="31"/>
      <c r="G7" s="32" t="s">
        <v>12</v>
      </c>
      <c r="H7" s="33"/>
      <c r="I7" s="34"/>
      <c r="J7" s="34"/>
      <c r="K7" s="35"/>
      <c r="L7" s="36"/>
      <c r="M7" s="4">
        <v>7</v>
      </c>
      <c r="N7" s="4" t="str">
        <f>CONCATENATE(O7,P3)</f>
        <v>カブB男子</v>
      </c>
      <c r="O7" s="4" t="s">
        <v>13</v>
      </c>
      <c r="P7" s="4" t="s">
        <v>2</v>
      </c>
      <c r="Q7" s="4">
        <f t="shared" si="0"/>
        <v>2119</v>
      </c>
      <c r="R7" s="4"/>
      <c r="S7" s="4"/>
      <c r="T7" s="4"/>
      <c r="U7" s="4"/>
      <c r="V7" s="4"/>
      <c r="W7" s="4"/>
      <c r="X7" s="4">
        <v>7</v>
      </c>
      <c r="Y7" s="4">
        <v>7</v>
      </c>
      <c r="Z7" s="4">
        <v>6</v>
      </c>
    </row>
    <row r="8" spans="1:26" s="18" customFormat="1" ht="24.65" customHeight="1">
      <c r="B8" s="37"/>
      <c r="C8" s="38"/>
      <c r="D8" s="39"/>
      <c r="E8" s="39"/>
      <c r="F8" s="40"/>
      <c r="G8" s="32" t="s">
        <v>14</v>
      </c>
      <c r="H8" s="33"/>
      <c r="I8" s="34"/>
      <c r="J8" s="34"/>
      <c r="K8" s="35"/>
      <c r="L8" s="36"/>
      <c r="M8" s="4">
        <v>8</v>
      </c>
      <c r="N8" s="4" t="str">
        <f t="shared" ref="N8" si="1">CONCATENATE(O8,P4)</f>
        <v>カブB女子</v>
      </c>
      <c r="O8" s="4" t="s">
        <v>13</v>
      </c>
      <c r="P8" s="4" t="s">
        <v>4</v>
      </c>
      <c r="Q8" s="4">
        <f t="shared" si="0"/>
        <v>2120</v>
      </c>
      <c r="R8" s="4"/>
      <c r="S8" s="4"/>
      <c r="T8" s="4"/>
      <c r="U8" s="4"/>
      <c r="V8" s="4"/>
      <c r="W8" s="4"/>
      <c r="X8" s="4">
        <v>8</v>
      </c>
      <c r="Y8" s="4">
        <v>8</v>
      </c>
      <c r="Z8" s="4"/>
    </row>
    <row r="9" spans="1:26" s="18" customFormat="1" ht="24.65" customHeight="1">
      <c r="B9" s="41"/>
      <c r="C9" s="42"/>
      <c r="D9" s="43"/>
      <c r="E9" s="43"/>
      <c r="F9" s="44"/>
      <c r="G9" s="32" t="s">
        <v>15</v>
      </c>
      <c r="H9" s="33"/>
      <c r="I9" s="34"/>
      <c r="J9" s="34"/>
      <c r="K9" s="35"/>
      <c r="L9" s="36"/>
      <c r="M9" s="4"/>
      <c r="N9" s="4"/>
      <c r="O9" s="45"/>
      <c r="P9" s="4"/>
      <c r="Q9" s="4">
        <f t="shared" si="0"/>
        <v>2121</v>
      </c>
      <c r="R9" s="4"/>
      <c r="S9" s="4"/>
      <c r="T9" s="4"/>
      <c r="U9" s="4"/>
      <c r="V9" s="4"/>
      <c r="W9" s="4"/>
      <c r="X9" s="4">
        <v>9</v>
      </c>
      <c r="Y9" s="4">
        <v>9</v>
      </c>
      <c r="Z9" s="4"/>
    </row>
    <row r="10" spans="1:26" s="18" customFormat="1" ht="19.5" customHeight="1">
      <c r="F10" s="9" t="s">
        <v>16</v>
      </c>
      <c r="G10" s="9"/>
      <c r="I10" s="9" t="s">
        <v>17</v>
      </c>
      <c r="J10" s="9"/>
      <c r="K10" s="9"/>
      <c r="L10" s="46"/>
      <c r="M10" s="4"/>
      <c r="N10" s="4"/>
      <c r="O10" s="4"/>
      <c r="P10" s="4"/>
      <c r="Q10" s="4">
        <f t="shared" si="0"/>
        <v>2122</v>
      </c>
      <c r="R10" s="4"/>
      <c r="S10" s="4"/>
      <c r="T10" s="4"/>
      <c r="U10" s="4"/>
      <c r="V10" s="4"/>
      <c r="W10" s="4"/>
      <c r="X10" s="4">
        <v>10</v>
      </c>
      <c r="Y10" s="4">
        <v>10</v>
      </c>
      <c r="Z10" s="4"/>
    </row>
    <row r="11" spans="1:26" s="18" customFormat="1" ht="27" customHeight="1">
      <c r="B11" s="47" t="s">
        <v>18</v>
      </c>
      <c r="C11" s="48"/>
      <c r="D11" s="49" t="s">
        <v>19</v>
      </c>
      <c r="E11" s="49"/>
      <c r="F11" s="50"/>
      <c r="G11" s="50"/>
      <c r="H11" s="51" t="s">
        <v>20</v>
      </c>
      <c r="I11" s="52">
        <f>F11*800</f>
        <v>0</v>
      </c>
      <c r="J11" s="53"/>
      <c r="K11" s="54"/>
      <c r="L11" s="55"/>
      <c r="M11" s="4"/>
      <c r="N11" s="4"/>
      <c r="O11" s="4"/>
      <c r="P11" s="4"/>
      <c r="Q11" s="4">
        <f t="shared" si="0"/>
        <v>2123</v>
      </c>
      <c r="R11" s="4"/>
      <c r="S11" s="4"/>
      <c r="T11" s="4"/>
      <c r="U11" s="4"/>
      <c r="V11" s="4"/>
      <c r="W11" s="4"/>
      <c r="X11" s="4">
        <v>11</v>
      </c>
      <c r="Y11" s="4">
        <v>11</v>
      </c>
      <c r="Z11" s="4"/>
    </row>
    <row r="12" spans="1:26" s="18" customFormat="1" ht="27.9" customHeight="1">
      <c r="F12" s="56" t="s">
        <v>21</v>
      </c>
      <c r="G12" s="56"/>
      <c r="H12" s="56"/>
      <c r="I12" s="50"/>
      <c r="J12" s="50"/>
      <c r="K12" s="50"/>
      <c r="L12" s="57"/>
      <c r="M12" s="4"/>
      <c r="N12" s="4"/>
      <c r="O12" s="4"/>
      <c r="P12" s="4"/>
      <c r="Q12" s="4">
        <f t="shared" si="0"/>
        <v>2124</v>
      </c>
      <c r="R12" s="4"/>
      <c r="S12" s="4"/>
      <c r="T12" s="4"/>
      <c r="U12" s="4"/>
      <c r="V12" s="4"/>
      <c r="W12" s="4"/>
      <c r="X12" s="4">
        <v>12</v>
      </c>
      <c r="Y12" s="4">
        <v>12</v>
      </c>
      <c r="Z12" s="4"/>
    </row>
    <row r="13" spans="1:26" s="18" customFormat="1" ht="21.75" customHeight="1">
      <c r="G13" s="58" t="s">
        <v>22</v>
      </c>
      <c r="H13" s="58"/>
      <c r="I13" s="58"/>
      <c r="J13" s="58"/>
      <c r="K13" s="58"/>
      <c r="L13" s="59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>
        <v>13</v>
      </c>
      <c r="Z13" s="4"/>
    </row>
    <row r="14" spans="1:26" s="18" customFormat="1" ht="27.9" customHeight="1">
      <c r="A14" s="60"/>
      <c r="B14" s="61" t="s">
        <v>23</v>
      </c>
      <c r="C14" s="62"/>
      <c r="D14" s="63"/>
      <c r="E14" s="64" t="str">
        <f>IF(D14="","",VLOOKUP(D14,M1:N10,2,FALSE))</f>
        <v/>
      </c>
      <c r="F14" s="64"/>
      <c r="G14" s="62" t="s">
        <v>24</v>
      </c>
      <c r="H14" s="65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>
        <v>14</v>
      </c>
      <c r="Z14" s="4"/>
    </row>
    <row r="15" spans="1:26" s="18" customFormat="1" ht="9" customHeight="1"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>
        <v>15</v>
      </c>
      <c r="Z15" s="4"/>
    </row>
    <row r="16" spans="1:26" s="46" customFormat="1" ht="19.5" customHeight="1">
      <c r="B16" s="66" t="s">
        <v>25</v>
      </c>
      <c r="C16" s="67" t="s">
        <v>26</v>
      </c>
      <c r="D16" s="67" t="s">
        <v>27</v>
      </c>
      <c r="E16" s="67" t="s">
        <v>28</v>
      </c>
      <c r="F16" s="67"/>
      <c r="G16" s="67"/>
      <c r="H16" s="68" t="s">
        <v>29</v>
      </c>
      <c r="I16" s="69" t="s">
        <v>30</v>
      </c>
      <c r="J16" s="70"/>
      <c r="K16" s="71"/>
      <c r="L16" s="72"/>
      <c r="M16" s="73" t="s">
        <v>31</v>
      </c>
      <c r="N16" s="73"/>
      <c r="O16" s="73"/>
      <c r="P16" s="73"/>
      <c r="Q16" s="73"/>
      <c r="R16" s="73"/>
      <c r="S16" s="73"/>
      <c r="T16" s="73"/>
      <c r="U16" s="73"/>
      <c r="V16" s="73"/>
      <c r="W16" s="45"/>
      <c r="X16" s="45"/>
      <c r="Y16" s="4">
        <v>16</v>
      </c>
      <c r="Z16" s="4"/>
    </row>
    <row r="17" spans="2:26" s="46" customFormat="1" ht="19.5" customHeight="1">
      <c r="B17" s="74"/>
      <c r="C17" s="67"/>
      <c r="D17" s="67"/>
      <c r="E17" s="51" t="s">
        <v>32</v>
      </c>
      <c r="F17" s="51" t="s">
        <v>33</v>
      </c>
      <c r="G17" s="51" t="s">
        <v>34</v>
      </c>
      <c r="H17" s="75"/>
      <c r="I17" s="19"/>
      <c r="J17" s="76"/>
      <c r="K17" s="75"/>
      <c r="M17" s="77" t="s">
        <v>25</v>
      </c>
      <c r="N17" s="77" t="s">
        <v>35</v>
      </c>
      <c r="O17" s="77" t="s">
        <v>36</v>
      </c>
      <c r="P17" s="77" t="s">
        <v>37</v>
      </c>
      <c r="Q17" s="77" t="s">
        <v>38</v>
      </c>
      <c r="R17" s="77" t="s">
        <v>39</v>
      </c>
      <c r="S17" s="77" t="s">
        <v>40</v>
      </c>
      <c r="T17" s="77" t="s">
        <v>41</v>
      </c>
      <c r="U17" s="77" t="s">
        <v>42</v>
      </c>
      <c r="V17" s="77" t="s">
        <v>43</v>
      </c>
      <c r="W17" s="45"/>
      <c r="X17" s="45"/>
      <c r="Y17" s="4">
        <v>17</v>
      </c>
      <c r="Z17" s="45"/>
    </row>
    <row r="18" spans="2:26" s="18" customFormat="1" ht="30" customHeight="1">
      <c r="B18" s="78">
        <v>1</v>
      </c>
      <c r="C18" s="79"/>
      <c r="D18" s="79"/>
      <c r="E18" s="80"/>
      <c r="F18" s="80"/>
      <c r="G18" s="80"/>
      <c r="H18" s="80"/>
      <c r="I18" s="81"/>
      <c r="J18" s="82"/>
      <c r="K18" s="83"/>
      <c r="L18" s="84"/>
      <c r="M18" s="77" t="str">
        <f>IF(C18="","",B18)</f>
        <v/>
      </c>
      <c r="N18" s="77" t="str">
        <f>IF(C18="","",CONCATENATE(C18,"　",D18))</f>
        <v/>
      </c>
      <c r="O18" s="77" t="str">
        <f>IF(M18="","",$D$5)</f>
        <v/>
      </c>
      <c r="P18" s="77" t="str">
        <f t="shared" ref="P18:P27" si="2">IF(H18="","",H18)</f>
        <v/>
      </c>
      <c r="Q18" s="77" t="str">
        <f t="shared" ref="Q18:Q27" si="3">IF(M18="","",$E$14)</f>
        <v/>
      </c>
      <c r="R18" s="77" t="str">
        <f t="shared" ref="R18:R27" si="4">IF(I18="","",I18)</f>
        <v/>
      </c>
      <c r="S18" s="77" t="str">
        <f t="shared" ref="S18:U27" si="5">IF(E18="","",E18)</f>
        <v/>
      </c>
      <c r="T18" s="77" t="str">
        <f t="shared" si="5"/>
        <v/>
      </c>
      <c r="U18" s="77" t="str">
        <f t="shared" si="5"/>
        <v/>
      </c>
      <c r="V18" s="77" t="str">
        <f>CONCATENATE(S18,$S$17,T18,$T$17,U18,$U$17)</f>
        <v>年月日</v>
      </c>
      <c r="W18" s="45"/>
      <c r="X18" s="4"/>
      <c r="Y18" s="4">
        <v>18</v>
      </c>
      <c r="Z18" s="45"/>
    </row>
    <row r="19" spans="2:26" s="18" customFormat="1" ht="30" customHeight="1">
      <c r="B19" s="78">
        <v>2</v>
      </c>
      <c r="C19" s="79"/>
      <c r="D19" s="79"/>
      <c r="E19" s="80"/>
      <c r="F19" s="80"/>
      <c r="G19" s="80"/>
      <c r="H19" s="80"/>
      <c r="I19" s="81"/>
      <c r="J19" s="82"/>
      <c r="K19" s="83"/>
      <c r="L19" s="84"/>
      <c r="M19" s="77" t="str">
        <f t="shared" ref="M19:M27" si="6">IF(C19="","",B19)</f>
        <v/>
      </c>
      <c r="N19" s="77" t="str">
        <f t="shared" ref="N19:N27" si="7">IF(C19="","",CONCATENATE(C19,"　",D19))</f>
        <v/>
      </c>
      <c r="O19" s="77"/>
      <c r="P19" s="77" t="str">
        <f t="shared" si="2"/>
        <v/>
      </c>
      <c r="Q19" s="77" t="str">
        <f t="shared" si="3"/>
        <v/>
      </c>
      <c r="R19" s="77" t="str">
        <f t="shared" si="4"/>
        <v/>
      </c>
      <c r="S19" s="77" t="str">
        <f t="shared" si="5"/>
        <v/>
      </c>
      <c r="T19" s="77" t="str">
        <f t="shared" si="5"/>
        <v/>
      </c>
      <c r="U19" s="77" t="str">
        <f t="shared" si="5"/>
        <v/>
      </c>
      <c r="V19" s="77" t="str">
        <f t="shared" ref="V19:V27" si="8">CONCATENATE(S19,$S$17,T19,$T$17,U19,$U$17)</f>
        <v>年月日</v>
      </c>
      <c r="W19" s="45"/>
      <c r="X19" s="4"/>
      <c r="Y19" s="4">
        <v>19</v>
      </c>
      <c r="Z19" s="4"/>
    </row>
    <row r="20" spans="2:26" s="18" customFormat="1" ht="30" customHeight="1">
      <c r="B20" s="78">
        <v>3</v>
      </c>
      <c r="C20" s="79"/>
      <c r="D20" s="79"/>
      <c r="E20" s="80"/>
      <c r="F20" s="80"/>
      <c r="G20" s="80"/>
      <c r="H20" s="80"/>
      <c r="I20" s="81"/>
      <c r="J20" s="82"/>
      <c r="K20" s="83"/>
      <c r="L20" s="84"/>
      <c r="M20" s="77" t="str">
        <f t="shared" si="6"/>
        <v/>
      </c>
      <c r="N20" s="77" t="str">
        <f t="shared" si="7"/>
        <v/>
      </c>
      <c r="O20" s="77"/>
      <c r="P20" s="77" t="str">
        <f t="shared" si="2"/>
        <v/>
      </c>
      <c r="Q20" s="77" t="str">
        <f t="shared" si="3"/>
        <v/>
      </c>
      <c r="R20" s="77" t="str">
        <f t="shared" si="4"/>
        <v/>
      </c>
      <c r="S20" s="77" t="str">
        <f t="shared" si="5"/>
        <v/>
      </c>
      <c r="T20" s="77" t="str">
        <f t="shared" si="5"/>
        <v/>
      </c>
      <c r="U20" s="77" t="str">
        <f t="shared" si="5"/>
        <v/>
      </c>
      <c r="V20" s="77" t="str">
        <f t="shared" si="8"/>
        <v>年月日</v>
      </c>
      <c r="W20" s="45"/>
      <c r="X20" s="4"/>
      <c r="Y20" s="4">
        <v>20</v>
      </c>
      <c r="Z20" s="4"/>
    </row>
    <row r="21" spans="2:26" s="18" customFormat="1" ht="30" customHeight="1">
      <c r="B21" s="78">
        <v>4</v>
      </c>
      <c r="C21" s="79"/>
      <c r="D21" s="79"/>
      <c r="E21" s="80"/>
      <c r="F21" s="80"/>
      <c r="G21" s="80"/>
      <c r="H21" s="80"/>
      <c r="I21" s="81"/>
      <c r="J21" s="82"/>
      <c r="K21" s="83"/>
      <c r="L21" s="84"/>
      <c r="M21" s="77" t="str">
        <f t="shared" si="6"/>
        <v/>
      </c>
      <c r="N21" s="77" t="str">
        <f t="shared" si="7"/>
        <v/>
      </c>
      <c r="O21" s="77"/>
      <c r="P21" s="77" t="str">
        <f t="shared" si="2"/>
        <v/>
      </c>
      <c r="Q21" s="77" t="str">
        <f t="shared" si="3"/>
        <v/>
      </c>
      <c r="R21" s="77" t="str">
        <f t="shared" si="4"/>
        <v/>
      </c>
      <c r="S21" s="77" t="str">
        <f t="shared" si="5"/>
        <v/>
      </c>
      <c r="T21" s="77" t="str">
        <f t="shared" si="5"/>
        <v/>
      </c>
      <c r="U21" s="77" t="str">
        <f t="shared" si="5"/>
        <v/>
      </c>
      <c r="V21" s="77" t="str">
        <f t="shared" si="8"/>
        <v>年月日</v>
      </c>
      <c r="W21" s="45"/>
      <c r="X21" s="4"/>
      <c r="Y21" s="4">
        <v>21</v>
      </c>
      <c r="Z21" s="4"/>
    </row>
    <row r="22" spans="2:26" s="18" customFormat="1" ht="30" customHeight="1">
      <c r="B22" s="78">
        <v>5</v>
      </c>
      <c r="C22" s="79"/>
      <c r="D22" s="79"/>
      <c r="E22" s="80"/>
      <c r="F22" s="80"/>
      <c r="G22" s="80"/>
      <c r="H22" s="80"/>
      <c r="I22" s="81"/>
      <c r="J22" s="82"/>
      <c r="K22" s="83"/>
      <c r="L22" s="84"/>
      <c r="M22" s="77" t="str">
        <f t="shared" si="6"/>
        <v/>
      </c>
      <c r="N22" s="77" t="str">
        <f t="shared" si="7"/>
        <v/>
      </c>
      <c r="O22" s="77"/>
      <c r="P22" s="77" t="str">
        <f t="shared" si="2"/>
        <v/>
      </c>
      <c r="Q22" s="77" t="str">
        <f t="shared" si="3"/>
        <v/>
      </c>
      <c r="R22" s="77" t="str">
        <f t="shared" si="4"/>
        <v/>
      </c>
      <c r="S22" s="77" t="str">
        <f t="shared" si="5"/>
        <v/>
      </c>
      <c r="T22" s="77" t="str">
        <f t="shared" si="5"/>
        <v/>
      </c>
      <c r="U22" s="77" t="str">
        <f t="shared" si="5"/>
        <v/>
      </c>
      <c r="V22" s="77" t="str">
        <f t="shared" si="8"/>
        <v>年月日</v>
      </c>
      <c r="W22" s="45"/>
      <c r="X22" s="4"/>
      <c r="Y22" s="4">
        <v>22</v>
      </c>
      <c r="Z22" s="4"/>
    </row>
    <row r="23" spans="2:26" s="18" customFormat="1" ht="30" customHeight="1">
      <c r="B23" s="78">
        <v>6</v>
      </c>
      <c r="C23" s="79"/>
      <c r="D23" s="79"/>
      <c r="E23" s="80"/>
      <c r="F23" s="80"/>
      <c r="G23" s="80"/>
      <c r="H23" s="80"/>
      <c r="I23" s="81"/>
      <c r="J23" s="82"/>
      <c r="K23" s="83"/>
      <c r="L23" s="84"/>
      <c r="M23" s="77" t="str">
        <f t="shared" si="6"/>
        <v/>
      </c>
      <c r="N23" s="77" t="str">
        <f t="shared" si="7"/>
        <v/>
      </c>
      <c r="O23" s="77"/>
      <c r="P23" s="77" t="str">
        <f t="shared" si="2"/>
        <v/>
      </c>
      <c r="Q23" s="77" t="str">
        <f t="shared" si="3"/>
        <v/>
      </c>
      <c r="R23" s="77" t="str">
        <f t="shared" si="4"/>
        <v/>
      </c>
      <c r="S23" s="77" t="str">
        <f t="shared" si="5"/>
        <v/>
      </c>
      <c r="T23" s="77" t="str">
        <f t="shared" si="5"/>
        <v/>
      </c>
      <c r="U23" s="77" t="str">
        <f t="shared" si="5"/>
        <v/>
      </c>
      <c r="V23" s="77" t="str">
        <f t="shared" si="8"/>
        <v>年月日</v>
      </c>
      <c r="W23" s="45"/>
      <c r="X23" s="4"/>
      <c r="Y23" s="4">
        <v>23</v>
      </c>
      <c r="Z23" s="4"/>
    </row>
    <row r="24" spans="2:26" s="18" customFormat="1" ht="30" customHeight="1">
      <c r="B24" s="78">
        <v>7</v>
      </c>
      <c r="C24" s="79"/>
      <c r="D24" s="79"/>
      <c r="E24" s="80"/>
      <c r="F24" s="80"/>
      <c r="G24" s="80"/>
      <c r="H24" s="80"/>
      <c r="I24" s="81"/>
      <c r="J24" s="82"/>
      <c r="K24" s="83"/>
      <c r="L24" s="84"/>
      <c r="M24" s="77" t="str">
        <f t="shared" si="6"/>
        <v/>
      </c>
      <c r="N24" s="77" t="str">
        <f t="shared" si="7"/>
        <v/>
      </c>
      <c r="O24" s="77"/>
      <c r="P24" s="77" t="str">
        <f t="shared" si="2"/>
        <v/>
      </c>
      <c r="Q24" s="77" t="str">
        <f t="shared" si="3"/>
        <v/>
      </c>
      <c r="R24" s="77" t="str">
        <f t="shared" si="4"/>
        <v/>
      </c>
      <c r="S24" s="77" t="str">
        <f t="shared" si="5"/>
        <v/>
      </c>
      <c r="T24" s="77" t="str">
        <f t="shared" si="5"/>
        <v/>
      </c>
      <c r="U24" s="77" t="str">
        <f t="shared" si="5"/>
        <v/>
      </c>
      <c r="V24" s="77" t="str">
        <f t="shared" si="8"/>
        <v>年月日</v>
      </c>
      <c r="W24" s="45"/>
      <c r="X24" s="4"/>
      <c r="Y24" s="4">
        <v>24</v>
      </c>
      <c r="Z24" s="4"/>
    </row>
    <row r="25" spans="2:26" s="18" customFormat="1" ht="30" customHeight="1">
      <c r="B25" s="78">
        <v>8</v>
      </c>
      <c r="C25" s="79"/>
      <c r="D25" s="79"/>
      <c r="E25" s="80"/>
      <c r="F25" s="80"/>
      <c r="G25" s="80"/>
      <c r="H25" s="80"/>
      <c r="I25" s="81"/>
      <c r="J25" s="82"/>
      <c r="K25" s="83"/>
      <c r="L25" s="84"/>
      <c r="M25" s="77" t="str">
        <f t="shared" si="6"/>
        <v/>
      </c>
      <c r="N25" s="77" t="str">
        <f t="shared" si="7"/>
        <v/>
      </c>
      <c r="O25" s="77"/>
      <c r="P25" s="77" t="str">
        <f t="shared" si="2"/>
        <v/>
      </c>
      <c r="Q25" s="77" t="str">
        <f t="shared" si="3"/>
        <v/>
      </c>
      <c r="R25" s="77" t="str">
        <f t="shared" si="4"/>
        <v/>
      </c>
      <c r="S25" s="77" t="str">
        <f t="shared" si="5"/>
        <v/>
      </c>
      <c r="T25" s="77" t="str">
        <f t="shared" si="5"/>
        <v/>
      </c>
      <c r="U25" s="77" t="str">
        <f t="shared" si="5"/>
        <v/>
      </c>
      <c r="V25" s="77" t="str">
        <f t="shared" si="8"/>
        <v>年月日</v>
      </c>
      <c r="W25" s="45"/>
      <c r="X25" s="4"/>
      <c r="Y25" s="4">
        <v>25</v>
      </c>
      <c r="Z25" s="4"/>
    </row>
    <row r="26" spans="2:26" s="18" customFormat="1" ht="30" customHeight="1">
      <c r="B26" s="78">
        <v>9</v>
      </c>
      <c r="C26" s="79"/>
      <c r="D26" s="79"/>
      <c r="E26" s="80"/>
      <c r="F26" s="80"/>
      <c r="G26" s="80"/>
      <c r="H26" s="80"/>
      <c r="I26" s="81"/>
      <c r="J26" s="82"/>
      <c r="K26" s="83"/>
      <c r="L26" s="84"/>
      <c r="M26" s="77" t="str">
        <f t="shared" si="6"/>
        <v/>
      </c>
      <c r="N26" s="77" t="str">
        <f t="shared" si="7"/>
        <v/>
      </c>
      <c r="O26" s="77"/>
      <c r="P26" s="77" t="str">
        <f t="shared" si="2"/>
        <v/>
      </c>
      <c r="Q26" s="77" t="str">
        <f t="shared" si="3"/>
        <v/>
      </c>
      <c r="R26" s="77" t="str">
        <f t="shared" si="4"/>
        <v/>
      </c>
      <c r="S26" s="77" t="str">
        <f t="shared" si="5"/>
        <v/>
      </c>
      <c r="T26" s="77" t="str">
        <f t="shared" si="5"/>
        <v/>
      </c>
      <c r="U26" s="77" t="str">
        <f t="shared" si="5"/>
        <v/>
      </c>
      <c r="V26" s="77" t="str">
        <f t="shared" si="8"/>
        <v>年月日</v>
      </c>
      <c r="W26" s="45"/>
      <c r="X26" s="4"/>
      <c r="Y26" s="4">
        <v>26</v>
      </c>
      <c r="Z26" s="4"/>
    </row>
    <row r="27" spans="2:26" s="18" customFormat="1" ht="30" customHeight="1">
      <c r="B27" s="78">
        <v>10</v>
      </c>
      <c r="C27" s="79"/>
      <c r="D27" s="79"/>
      <c r="E27" s="80"/>
      <c r="F27" s="80"/>
      <c r="G27" s="80"/>
      <c r="H27" s="80"/>
      <c r="I27" s="81"/>
      <c r="J27" s="82"/>
      <c r="K27" s="83"/>
      <c r="L27" s="84"/>
      <c r="M27" s="77" t="str">
        <f t="shared" si="6"/>
        <v/>
      </c>
      <c r="N27" s="77" t="str">
        <f t="shared" si="7"/>
        <v/>
      </c>
      <c r="O27" s="77"/>
      <c r="P27" s="77" t="str">
        <f t="shared" si="2"/>
        <v/>
      </c>
      <c r="Q27" s="77" t="str">
        <f t="shared" si="3"/>
        <v/>
      </c>
      <c r="R27" s="77" t="str">
        <f t="shared" si="4"/>
        <v/>
      </c>
      <c r="S27" s="77" t="str">
        <f t="shared" si="5"/>
        <v/>
      </c>
      <c r="T27" s="77" t="str">
        <f t="shared" si="5"/>
        <v/>
      </c>
      <c r="U27" s="77" t="str">
        <f t="shared" si="5"/>
        <v/>
      </c>
      <c r="V27" s="77" t="str">
        <f t="shared" si="8"/>
        <v>年月日</v>
      </c>
      <c r="W27" s="45"/>
      <c r="X27" s="4"/>
      <c r="Y27" s="4">
        <v>27</v>
      </c>
      <c r="Z27" s="4"/>
    </row>
    <row r="28" spans="2:26" s="18" customFormat="1" ht="27.9" customHeight="1">
      <c r="B28" s="85" t="s">
        <v>44</v>
      </c>
      <c r="C28" s="86" t="s">
        <v>45</v>
      </c>
      <c r="D28" s="86"/>
      <c r="E28" s="86"/>
      <c r="F28" s="86"/>
      <c r="G28" s="86"/>
      <c r="H28" s="86"/>
      <c r="I28" s="86"/>
      <c r="J28" s="86"/>
      <c r="K28" s="86"/>
      <c r="L28" s="87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>
        <v>28</v>
      </c>
      <c r="Z28" s="4"/>
    </row>
    <row r="29" spans="2:26" s="18" customFormat="1" ht="27.9" customHeight="1">
      <c r="B29" s="85" t="s">
        <v>44</v>
      </c>
      <c r="C29" s="88" t="s">
        <v>46</v>
      </c>
      <c r="D29" s="88"/>
      <c r="E29" s="88"/>
      <c r="F29" s="88"/>
      <c r="G29" s="88"/>
      <c r="H29" s="88"/>
      <c r="I29" s="88"/>
      <c r="J29" s="88"/>
      <c r="K29" s="88"/>
      <c r="L29" s="87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>
        <v>29</v>
      </c>
      <c r="Z29" s="4"/>
    </row>
    <row r="30" spans="2:26" s="18" customFormat="1" ht="27.9" customHeight="1">
      <c r="B30" s="85" t="s">
        <v>44</v>
      </c>
      <c r="C30" s="88" t="s">
        <v>47</v>
      </c>
      <c r="D30" s="88"/>
      <c r="E30" s="88"/>
      <c r="F30" s="88"/>
      <c r="G30" s="88"/>
      <c r="H30" s="88"/>
      <c r="I30" s="88"/>
      <c r="J30" s="88"/>
      <c r="K30" s="88"/>
      <c r="L30" s="87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>
        <v>30</v>
      </c>
      <c r="Z30" s="4"/>
    </row>
    <row r="31" spans="2:26" ht="27.9" customHeight="1">
      <c r="B31" s="85" t="s">
        <v>44</v>
      </c>
      <c r="C31" s="88" t="s">
        <v>48</v>
      </c>
      <c r="D31" s="88"/>
      <c r="E31" s="88"/>
      <c r="F31" s="88"/>
      <c r="G31" s="88"/>
      <c r="H31" s="88"/>
      <c r="I31" s="88"/>
      <c r="J31" s="88"/>
      <c r="K31" s="88"/>
      <c r="L31" s="87"/>
      <c r="Y31" s="4">
        <v>31</v>
      </c>
    </row>
    <row r="32" spans="2:26" ht="27.9" customHeight="1">
      <c r="B32" s="46"/>
      <c r="C32" s="89"/>
    </row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</sheetData>
  <protectedRanges>
    <protectedRange sqref="D5" name="範囲1"/>
    <protectedRange sqref="E7" name="範囲3"/>
    <protectedRange sqref="D8" name="範囲4"/>
    <protectedRange sqref="H5:L9" name="範囲5"/>
    <protectedRange sqref="F11" name="範囲6"/>
    <protectedRange sqref="D14" name="範囲7"/>
    <protectedRange sqref="C18:L27" name="範囲8"/>
    <protectedRange sqref="I12:L12" name="範囲10"/>
  </protectedRanges>
  <mergeCells count="46">
    <mergeCell ref="C28:K28"/>
    <mergeCell ref="C29:K29"/>
    <mergeCell ref="C30:K30"/>
    <mergeCell ref="C31:K31"/>
    <mergeCell ref="I22:J22"/>
    <mergeCell ref="I23:J23"/>
    <mergeCell ref="I24:J24"/>
    <mergeCell ref="I25:J25"/>
    <mergeCell ref="I26:J26"/>
    <mergeCell ref="I27:J27"/>
    <mergeCell ref="K16:K17"/>
    <mergeCell ref="M16:V16"/>
    <mergeCell ref="I18:J18"/>
    <mergeCell ref="I19:J19"/>
    <mergeCell ref="I20:J20"/>
    <mergeCell ref="I21:J21"/>
    <mergeCell ref="B16:B17"/>
    <mergeCell ref="C16:C17"/>
    <mergeCell ref="D16:D17"/>
    <mergeCell ref="E16:G16"/>
    <mergeCell ref="H16:H17"/>
    <mergeCell ref="I16:J17"/>
    <mergeCell ref="F12:H12"/>
    <mergeCell ref="I12:K12"/>
    <mergeCell ref="G13:K13"/>
    <mergeCell ref="B14:C14"/>
    <mergeCell ref="E14:F14"/>
    <mergeCell ref="G14:H14"/>
    <mergeCell ref="F10:G10"/>
    <mergeCell ref="I10:K10"/>
    <mergeCell ref="B11:C11"/>
    <mergeCell ref="D11:E11"/>
    <mergeCell ref="F11:G11"/>
    <mergeCell ref="I11:K11"/>
    <mergeCell ref="B7:C9"/>
    <mergeCell ref="E7:F7"/>
    <mergeCell ref="H7:K7"/>
    <mergeCell ref="D8:F9"/>
    <mergeCell ref="H8:K8"/>
    <mergeCell ref="H9:K9"/>
    <mergeCell ref="A1:K2"/>
    <mergeCell ref="A3:K3"/>
    <mergeCell ref="B5:C6"/>
    <mergeCell ref="D5:F6"/>
    <mergeCell ref="G5:G6"/>
    <mergeCell ref="H5:K6"/>
  </mergeCells>
  <phoneticPr fontId="3"/>
  <conditionalFormatting sqref="E18:E27">
    <cfRule type="cellIs" priority="1" operator="between">
      <formula>$Q$12</formula>
      <formula>$Q$1</formula>
    </cfRule>
  </conditionalFormatting>
  <dataValidations count="5">
    <dataValidation type="list" allowBlank="1" showInputMessage="1" showErrorMessage="1" sqref="G18:G27" xr:uid="{807D137C-5760-4427-B1ED-ED84BC78729D}">
      <formula1>$Y$1:$Y$31</formula1>
    </dataValidation>
    <dataValidation type="list" allowBlank="1" showInputMessage="1" showErrorMessage="1" sqref="F18:F27" xr:uid="{EFB9E998-B449-4482-BB47-FD56D56AFE27}">
      <formula1>$X$1:$X$12</formula1>
    </dataValidation>
    <dataValidation type="list" allowBlank="1" showInputMessage="1" showErrorMessage="1" sqref="H18:H27" xr:uid="{9DE6C220-5C82-49DC-BB59-9B2C95031EA7}">
      <formula1>$Z$1:$Z$7</formula1>
    </dataValidation>
    <dataValidation type="list" allowBlank="1" showInputMessage="1" showErrorMessage="1" sqref="D14" xr:uid="{1CD3A3D7-3FD8-4B97-ACD8-14D1EABC93A1}">
      <formula1>$M$1:$M$10</formula1>
    </dataValidation>
    <dataValidation type="list" allowBlank="1" showInputMessage="1" showErrorMessage="1" sqref="E18:E27" xr:uid="{8FEA9837-07F8-4104-A6A2-6E20A62CAD86}">
      <formula1>$Q$1:$Q$10</formula1>
    </dataValidation>
  </dataValidations>
  <pageMargins left="0.25" right="0.25" top="0.75" bottom="0.75" header="0.3" footer="0.3"/>
  <pageSetup paperSize="9" scale="96" orientation="portrait" horizontalDpi="4294967293" r:id="rId1"/>
  <colBreaks count="1" manualBreakCount="1">
    <brk id="11" max="30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輝代 細谷</dc:creator>
  <cp:lastModifiedBy>輝代 細谷</cp:lastModifiedBy>
  <dcterms:created xsi:type="dcterms:W3CDTF">2026-10-23T12:32:48Z</dcterms:created>
  <dcterms:modified xsi:type="dcterms:W3CDTF">2026-10-23T12:33:43Z</dcterms:modified>
</cp:coreProperties>
</file>